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pivotTables/pivotTable1.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defaultThemeVersion="166925"/>
  <mc:AlternateContent xmlns:mc="http://schemas.openxmlformats.org/markup-compatibility/2006">
    <mc:Choice Requires="x15">
      <x15ac:absPath xmlns:x15ac="http://schemas.microsoft.com/office/spreadsheetml/2010/11/ac" url="\\wcnovfps1\Projects\LADCO_O3_Controls\Stationary Point Source NOx control\5_Deliverables\Task2\"/>
    </mc:Choice>
  </mc:AlternateContent>
  <xr:revisionPtr revIDLastSave="0" documentId="13_ncr:1_{8FEAE46E-B6B5-43BC-A95C-36DAE95BD6FD}" xr6:coauthVersionLast="46" xr6:coauthVersionMax="46" xr10:uidLastSave="{00000000-0000-0000-0000-000000000000}"/>
  <bookViews>
    <workbookView xWindow="-120" yWindow="-120" windowWidth="29040" windowHeight="15840" xr2:uid="{E8C20036-8FB6-4EF4-B7CE-4007DC328E9E}"/>
  </bookViews>
  <sheets>
    <sheet name="Readme" sheetId="5" r:id="rId1"/>
    <sheet name="Control Summary" sheetId="2" r:id="rId2"/>
    <sheet name="Control Efficiencies" sheetId="6" r:id="rId3"/>
    <sheet name="SCC Xref" sheetId="4" r:id="rId4"/>
    <sheet name="Selected Controls - HiLoMe Scen" sheetId="11" r:id="rId5"/>
    <sheet name="Sheet1" sheetId="12" state="hidden" r:id="rId6"/>
  </sheets>
  <definedNames>
    <definedName name="_xlnm._FilterDatabase" localSheetId="2" hidden="1">'Control Efficiencies'!$A$2:$H$387</definedName>
    <definedName name="_xlnm._FilterDatabase" localSheetId="1" hidden="1">'Control Summary'!$A$2:$I$262</definedName>
    <definedName name="_xlnm._FilterDatabase" localSheetId="3" hidden="1">'SCC Xref'!$A$2:$K$2237</definedName>
    <definedName name="_xlnm._FilterDatabase" localSheetId="4" hidden="1">'Selected Controls - HiLoMe Scen'!$A$10:$P$192</definedName>
  </definedNames>
  <calcPr calcId="191029"/>
  <pivotCaches>
    <pivotCache cacheId="0" r:id="rId7"/>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5" i="12" l="1"/>
  <c r="E6" i="12"/>
  <c r="E7" i="12"/>
  <c r="E8" i="12"/>
  <c r="E9" i="12"/>
  <c r="E10" i="12"/>
  <c r="E11" i="12"/>
  <c r="E12" i="12"/>
  <c r="E13" i="12"/>
  <c r="E14" i="12"/>
  <c r="E15" i="12"/>
  <c r="E16" i="12"/>
  <c r="E17" i="12"/>
  <c r="E18" i="12"/>
  <c r="E19" i="12"/>
  <c r="E20" i="12"/>
  <c r="E21" i="12"/>
  <c r="E22" i="12"/>
  <c r="E23" i="12"/>
  <c r="E24" i="12"/>
  <c r="E25" i="12"/>
  <c r="E26" i="12"/>
  <c r="E27" i="12"/>
  <c r="E28" i="12"/>
  <c r="E29" i="12"/>
  <c r="E30" i="12"/>
  <c r="E31" i="12"/>
  <c r="E32" i="12"/>
  <c r="E33" i="12"/>
  <c r="E34" i="12"/>
  <c r="E35" i="12"/>
  <c r="E36" i="12"/>
  <c r="E37" i="12"/>
  <c r="E38" i="12"/>
  <c r="E39" i="12"/>
  <c r="E40" i="12"/>
  <c r="E41" i="12"/>
  <c r="E42" i="12"/>
  <c r="E43" i="12"/>
  <c r="E44" i="12"/>
  <c r="E45" i="12"/>
  <c r="E46" i="12"/>
  <c r="E47" i="12"/>
  <c r="E48" i="12"/>
  <c r="E49" i="12"/>
  <c r="E50" i="12"/>
  <c r="E51" i="12"/>
  <c r="E52" i="12"/>
  <c r="E53" i="12"/>
  <c r="E54" i="12"/>
  <c r="E55" i="12"/>
  <c r="E56" i="12"/>
  <c r="E57" i="12"/>
  <c r="E58" i="12"/>
  <c r="E59" i="12"/>
  <c r="E60" i="12"/>
  <c r="E61" i="12"/>
  <c r="E62" i="12"/>
  <c r="E63" i="12"/>
  <c r="E64" i="12"/>
  <c r="E65" i="12"/>
  <c r="E66" i="12"/>
  <c r="E67" i="12"/>
  <c r="E68" i="12"/>
  <c r="E69" i="12"/>
  <c r="E70" i="12"/>
  <c r="E71" i="12"/>
  <c r="E72" i="12"/>
  <c r="E73" i="12"/>
  <c r="E74" i="12"/>
  <c r="E75" i="12"/>
  <c r="E76" i="12"/>
  <c r="E77" i="12"/>
  <c r="E78" i="12"/>
  <c r="E79" i="12"/>
  <c r="E80" i="12"/>
  <c r="E81" i="12"/>
  <c r="E82" i="12"/>
  <c r="E83" i="12"/>
  <c r="E84" i="12"/>
  <c r="E85" i="12"/>
  <c r="E86" i="12"/>
  <c r="E87" i="12"/>
  <c r="E88" i="12"/>
  <c r="E89" i="12"/>
  <c r="E90" i="12"/>
  <c r="E91" i="12"/>
  <c r="E92" i="12"/>
  <c r="E93" i="12"/>
  <c r="E94" i="12"/>
  <c r="E95" i="12"/>
  <c r="E96" i="12"/>
  <c r="E97" i="12"/>
  <c r="E98" i="12"/>
  <c r="E99" i="12"/>
  <c r="E100" i="12"/>
  <c r="E101" i="12"/>
  <c r="E102" i="12"/>
  <c r="E103" i="12"/>
  <c r="E104" i="12"/>
  <c r="E105" i="12"/>
  <c r="E106" i="12"/>
  <c r="E107" i="12"/>
  <c r="E108" i="12"/>
  <c r="E109" i="12"/>
  <c r="E110" i="12"/>
  <c r="E111" i="12"/>
  <c r="E112" i="12"/>
  <c r="E113" i="12"/>
  <c r="E114" i="12"/>
  <c r="E115" i="12"/>
  <c r="E116" i="12"/>
  <c r="E117" i="12"/>
  <c r="E118" i="12"/>
  <c r="E119" i="12"/>
  <c r="E120" i="12"/>
  <c r="E121" i="12"/>
  <c r="E122" i="12"/>
  <c r="E123" i="12"/>
  <c r="E124" i="12"/>
  <c r="E125" i="12"/>
  <c r="E126" i="12"/>
  <c r="E127" i="12"/>
  <c r="E128" i="12"/>
  <c r="E129" i="12"/>
  <c r="E130" i="12"/>
  <c r="E131" i="12"/>
  <c r="E132" i="12"/>
  <c r="E133" i="12"/>
  <c r="E134" i="12"/>
  <c r="E135" i="12"/>
  <c r="E136" i="12"/>
  <c r="E137" i="12"/>
  <c r="E138" i="12"/>
  <c r="E139" i="12"/>
  <c r="E140" i="12"/>
  <c r="E141" i="12"/>
  <c r="E142" i="12"/>
  <c r="E143" i="12"/>
  <c r="E144" i="12"/>
  <c r="E145" i="12"/>
  <c r="E146" i="12"/>
  <c r="E147" i="12"/>
  <c r="E148" i="12"/>
  <c r="E149" i="12"/>
  <c r="E150" i="12"/>
  <c r="E151" i="12"/>
  <c r="E152" i="12"/>
  <c r="E153" i="12"/>
  <c r="E154" i="12"/>
  <c r="E155" i="12"/>
  <c r="E156" i="12"/>
  <c r="E157" i="12"/>
  <c r="E158" i="12"/>
  <c r="E159" i="12"/>
  <c r="E160" i="12"/>
  <c r="E161" i="12"/>
  <c r="E162" i="12"/>
  <c r="E163" i="12"/>
  <c r="E164" i="12"/>
  <c r="E165" i="12"/>
  <c r="E166" i="12"/>
  <c r="E167" i="12"/>
  <c r="E168" i="12"/>
  <c r="E169" i="12"/>
  <c r="E170" i="12"/>
  <c r="E171" i="12"/>
  <c r="E172" i="12"/>
  <c r="E173" i="12"/>
  <c r="E174" i="12"/>
  <c r="E175" i="12"/>
  <c r="E176" i="12"/>
  <c r="E177" i="12"/>
  <c r="E178" i="12"/>
  <c r="E179" i="12"/>
  <c r="E180" i="12"/>
  <c r="E181" i="12"/>
  <c r="E182" i="12"/>
  <c r="E183" i="12"/>
  <c r="E184" i="12"/>
  <c r="E4" i="12"/>
  <c r="J13" i="11"/>
  <c r="J14" i="11"/>
  <c r="J15" i="11"/>
  <c r="J16" i="11"/>
  <c r="J17" i="11"/>
  <c r="J18" i="11"/>
  <c r="J19" i="11"/>
  <c r="J20" i="11"/>
  <c r="J21" i="11"/>
  <c r="J22" i="11"/>
  <c r="J23" i="11"/>
  <c r="J24" i="11"/>
  <c r="J25" i="11"/>
  <c r="J26" i="11"/>
  <c r="J27" i="11"/>
  <c r="J28" i="11"/>
  <c r="J29" i="11"/>
  <c r="J30" i="11"/>
  <c r="J31" i="11"/>
  <c r="J32" i="11"/>
  <c r="J33" i="11"/>
  <c r="J34" i="11"/>
  <c r="J35" i="11"/>
  <c r="J36" i="11"/>
  <c r="J37" i="11"/>
  <c r="J38" i="11"/>
  <c r="J39" i="11"/>
  <c r="J40" i="11"/>
  <c r="J41" i="11"/>
  <c r="J42" i="11"/>
  <c r="J43" i="11"/>
  <c r="J44" i="11"/>
  <c r="J45" i="11"/>
  <c r="J46" i="11"/>
  <c r="J47" i="11"/>
  <c r="J48" i="11"/>
  <c r="J49" i="11"/>
  <c r="J50" i="11"/>
  <c r="J51" i="11"/>
  <c r="J52" i="11"/>
  <c r="J53" i="11"/>
  <c r="J54" i="11"/>
  <c r="J55" i="11"/>
  <c r="J56" i="11"/>
  <c r="J57" i="11"/>
  <c r="J58" i="11"/>
  <c r="J59" i="11"/>
  <c r="J60" i="11"/>
  <c r="J61" i="11"/>
  <c r="J62" i="11"/>
  <c r="J63" i="11"/>
  <c r="J64" i="11"/>
  <c r="J65" i="11"/>
  <c r="J66" i="11"/>
  <c r="J67" i="11"/>
  <c r="J68" i="11"/>
  <c r="J69" i="11"/>
  <c r="J70" i="11"/>
  <c r="J71" i="11"/>
  <c r="J72" i="11"/>
  <c r="J73" i="11"/>
  <c r="J74" i="11"/>
  <c r="J75" i="11"/>
  <c r="J76" i="11"/>
  <c r="J77" i="11"/>
  <c r="J78" i="11"/>
  <c r="J79" i="11"/>
  <c r="J80" i="11"/>
  <c r="J81" i="11"/>
  <c r="J82" i="11"/>
  <c r="J83" i="11"/>
  <c r="J84" i="11"/>
  <c r="J85" i="11"/>
  <c r="J86" i="11"/>
  <c r="J87" i="11"/>
  <c r="J88" i="11"/>
  <c r="J89" i="11"/>
  <c r="J90" i="11"/>
  <c r="J91" i="11"/>
  <c r="J92" i="11"/>
  <c r="J93" i="11"/>
  <c r="J94" i="11"/>
  <c r="J95" i="11"/>
  <c r="J96" i="11"/>
  <c r="J97" i="11"/>
  <c r="J98" i="11"/>
  <c r="J99" i="11"/>
  <c r="J100" i="11"/>
  <c r="J101" i="11"/>
  <c r="J102" i="11"/>
  <c r="J103" i="11"/>
  <c r="J104" i="11"/>
  <c r="J105" i="11"/>
  <c r="J106" i="11"/>
  <c r="J107" i="11"/>
  <c r="J108" i="11"/>
  <c r="J109" i="11"/>
  <c r="J110" i="11"/>
  <c r="J111" i="11"/>
  <c r="J112" i="11"/>
  <c r="J113" i="11"/>
  <c r="J114" i="11"/>
  <c r="J115" i="11"/>
  <c r="J116" i="11"/>
  <c r="J117" i="11"/>
  <c r="J118" i="11"/>
  <c r="J119" i="11"/>
  <c r="J120" i="11"/>
  <c r="J121" i="11"/>
  <c r="J122" i="11"/>
  <c r="J123" i="11"/>
  <c r="J124" i="11"/>
  <c r="J125" i="11"/>
  <c r="J126" i="11"/>
  <c r="J127" i="11"/>
  <c r="J128" i="11"/>
  <c r="J129" i="11"/>
  <c r="J130" i="11"/>
  <c r="J131" i="11"/>
  <c r="J132" i="11"/>
  <c r="J133" i="11"/>
  <c r="J134" i="11"/>
  <c r="J135" i="11"/>
  <c r="J136" i="11"/>
  <c r="J137" i="11"/>
  <c r="J138" i="11"/>
  <c r="J139" i="11"/>
  <c r="J140" i="11"/>
  <c r="J141" i="11"/>
  <c r="J142" i="11"/>
  <c r="J143" i="11"/>
  <c r="J144" i="11"/>
  <c r="J145" i="11"/>
  <c r="J146" i="11"/>
  <c r="J147" i="11"/>
  <c r="J148" i="11"/>
  <c r="J149" i="11"/>
  <c r="J150" i="11"/>
  <c r="J151" i="11"/>
  <c r="J152" i="11"/>
  <c r="J153" i="11"/>
  <c r="J154" i="11"/>
  <c r="J155" i="11"/>
  <c r="J156" i="11"/>
  <c r="J157" i="11"/>
  <c r="J158" i="11"/>
  <c r="J159" i="11"/>
  <c r="J160" i="11"/>
  <c r="J161" i="11"/>
  <c r="J162" i="11"/>
  <c r="J163" i="11"/>
  <c r="J164" i="11"/>
  <c r="J165" i="11"/>
  <c r="J166" i="11"/>
  <c r="J167" i="11"/>
  <c r="J168" i="11"/>
  <c r="J169" i="11"/>
  <c r="J170" i="11"/>
  <c r="J171" i="11"/>
  <c r="J172" i="11"/>
  <c r="J173" i="11"/>
  <c r="J174" i="11"/>
  <c r="J175" i="11"/>
  <c r="J176" i="11"/>
  <c r="J177" i="11"/>
  <c r="J178" i="11"/>
  <c r="J179" i="11"/>
  <c r="J180" i="11"/>
  <c r="J181" i="11"/>
  <c r="J182" i="11"/>
  <c r="J183" i="11"/>
  <c r="J184" i="11"/>
  <c r="J185" i="11"/>
  <c r="J186" i="11"/>
  <c r="J187" i="11"/>
  <c r="J188" i="11"/>
  <c r="J189" i="11"/>
  <c r="J190" i="11"/>
  <c r="J191" i="11"/>
  <c r="J192" i="11"/>
  <c r="J12" i="11"/>
  <c r="F4" i="12" l="1" a="1"/>
  <c r="F4" i="12" s="1"/>
  <c r="F183" i="12" a="1"/>
  <c r="F183" i="12" s="1"/>
  <c r="F182" i="12" a="1"/>
  <c r="F182" i="12" s="1"/>
  <c r="F181" i="12" a="1"/>
  <c r="F181" i="12" s="1"/>
  <c r="F179" i="12" a="1"/>
  <c r="F179" i="12" s="1"/>
  <c r="F173" i="12" a="1"/>
  <c r="F173" i="12" s="1"/>
  <c r="F10" i="12" a="1"/>
  <c r="F10" i="12" s="1"/>
  <c r="F177" i="12" a="1"/>
  <c r="F177" i="12" s="1"/>
  <c r="F169" i="12" a="1"/>
  <c r="F169" i="12" s="1"/>
  <c r="F161" i="12" a="1"/>
  <c r="F161" i="12" s="1"/>
  <c r="F153" i="12" a="1"/>
  <c r="F153" i="12" s="1"/>
  <c r="F145" i="12" a="1"/>
  <c r="F145" i="12" s="1"/>
  <c r="F137" i="12" a="1"/>
  <c r="F137" i="12" s="1"/>
  <c r="F129" i="12" a="1"/>
  <c r="F129" i="12" s="1"/>
  <c r="F121" i="12" a="1"/>
  <c r="F121" i="12" s="1"/>
  <c r="F113" i="12" a="1"/>
  <c r="F113" i="12" s="1"/>
  <c r="F105" i="12" a="1"/>
  <c r="F105" i="12" s="1"/>
  <c r="F97" i="12" a="1"/>
  <c r="F97" i="12" s="1"/>
  <c r="F89" i="12" a="1"/>
  <c r="F89" i="12" s="1"/>
  <c r="F81" i="12" a="1"/>
  <c r="F81" i="12" s="1"/>
  <c r="F73" i="12" a="1"/>
  <c r="F73" i="12" s="1"/>
  <c r="F65" i="12" a="1"/>
  <c r="F65" i="12" s="1"/>
  <c r="F57" i="12" a="1"/>
  <c r="F57" i="12" s="1"/>
  <c r="F49" i="12" a="1"/>
  <c r="F49" i="12" s="1"/>
  <c r="F41" i="12" a="1"/>
  <c r="F41" i="12" s="1"/>
  <c r="F33" i="12" a="1"/>
  <c r="F33" i="12" s="1"/>
  <c r="F25" i="12" a="1"/>
  <c r="F25" i="12" s="1"/>
  <c r="F17" i="12" a="1"/>
  <c r="F17" i="12" s="1"/>
  <c r="F9" i="12" a="1"/>
  <c r="F9" i="12" s="1"/>
  <c r="F184" i="12" a="1"/>
  <c r="F184" i="12" s="1"/>
  <c r="F176" i="12" a="1"/>
  <c r="F176" i="12" s="1"/>
  <c r="F168" i="12" a="1"/>
  <c r="F168" i="12" s="1"/>
  <c r="F160" i="12" a="1"/>
  <c r="F160" i="12" s="1"/>
  <c r="F152" i="12" a="1"/>
  <c r="F152" i="12" s="1"/>
  <c r="F144" i="12" a="1"/>
  <c r="F144" i="12" s="1"/>
  <c r="F136" i="12" a="1"/>
  <c r="F136" i="12" s="1"/>
  <c r="F128" i="12" a="1"/>
  <c r="F128" i="12" s="1"/>
  <c r="F120" i="12" a="1"/>
  <c r="F120" i="12" s="1"/>
  <c r="F112" i="12" a="1"/>
  <c r="F112" i="12" s="1"/>
  <c r="F104" i="12" a="1"/>
  <c r="F104" i="12" s="1"/>
  <c r="F96" i="12" a="1"/>
  <c r="F96" i="12" s="1"/>
  <c r="F88" i="12" a="1"/>
  <c r="F88" i="12" s="1"/>
  <c r="F80" i="12" a="1"/>
  <c r="F80" i="12" s="1"/>
  <c r="F72" i="12" a="1"/>
  <c r="F72" i="12" s="1"/>
  <c r="F64" i="12" a="1"/>
  <c r="F64" i="12" s="1"/>
  <c r="F56" i="12" a="1"/>
  <c r="F56" i="12" s="1"/>
  <c r="F48" i="12" a="1"/>
  <c r="F48" i="12" s="1"/>
  <c r="F40" i="12" a="1"/>
  <c r="F40" i="12" s="1"/>
  <c r="F32" i="12" a="1"/>
  <c r="F32" i="12" s="1"/>
  <c r="F24" i="12" a="1"/>
  <c r="F24" i="12" s="1"/>
  <c r="F16" i="12" a="1"/>
  <c r="F16" i="12" s="1"/>
  <c r="F8" i="12" a="1"/>
  <c r="F8" i="12" s="1"/>
  <c r="F175" i="12" a="1"/>
  <c r="F175" i="12" s="1"/>
  <c r="F167" i="12" a="1"/>
  <c r="F167" i="12" s="1"/>
  <c r="F159" i="12" a="1"/>
  <c r="F159" i="12" s="1"/>
  <c r="F151" i="12" a="1"/>
  <c r="F151" i="12" s="1"/>
  <c r="F143" i="12" a="1"/>
  <c r="F143" i="12" s="1"/>
  <c r="F135" i="12" a="1"/>
  <c r="F135" i="12" s="1"/>
  <c r="F127" i="12" a="1"/>
  <c r="F127" i="12" s="1"/>
  <c r="F119" i="12" a="1"/>
  <c r="F119" i="12" s="1"/>
  <c r="F111" i="12" a="1"/>
  <c r="F111" i="12" s="1"/>
  <c r="F103" i="12" a="1"/>
  <c r="F103" i="12" s="1"/>
  <c r="F95" i="12" a="1"/>
  <c r="F95" i="12" s="1"/>
  <c r="F87" i="12" a="1"/>
  <c r="F87" i="12" s="1"/>
  <c r="F79" i="12" a="1"/>
  <c r="F79" i="12" s="1"/>
  <c r="F71" i="12" a="1"/>
  <c r="F71" i="12" s="1"/>
  <c r="F63" i="12" a="1"/>
  <c r="F63" i="12" s="1"/>
  <c r="F55" i="12" a="1"/>
  <c r="F55" i="12" s="1"/>
  <c r="F47" i="12" a="1"/>
  <c r="F47" i="12" s="1"/>
  <c r="F39" i="12" a="1"/>
  <c r="F39" i="12" s="1"/>
  <c r="F31" i="12" a="1"/>
  <c r="F31" i="12" s="1"/>
  <c r="F23" i="12" a="1"/>
  <c r="F23" i="12" s="1"/>
  <c r="F15" i="12" a="1"/>
  <c r="F15" i="12" s="1"/>
  <c r="F7" i="12" a="1"/>
  <c r="F7" i="12" s="1"/>
  <c r="F174" i="12" a="1"/>
  <c r="F174" i="12" s="1"/>
  <c r="F166" i="12" a="1"/>
  <c r="F166" i="12" s="1"/>
  <c r="F158" i="12" a="1"/>
  <c r="F158" i="12" s="1"/>
  <c r="F150" i="12" a="1"/>
  <c r="F150" i="12" s="1"/>
  <c r="F142" i="12" a="1"/>
  <c r="F142" i="12" s="1"/>
  <c r="F134" i="12" a="1"/>
  <c r="F134" i="12" s="1"/>
  <c r="F126" i="12" a="1"/>
  <c r="F126" i="12" s="1"/>
  <c r="F118" i="12" a="1"/>
  <c r="F118" i="12" s="1"/>
  <c r="F110" i="12" a="1"/>
  <c r="F110" i="12" s="1"/>
  <c r="F102" i="12" a="1"/>
  <c r="F102" i="12" s="1"/>
  <c r="F94" i="12" a="1"/>
  <c r="F94" i="12" s="1"/>
  <c r="F86" i="12" a="1"/>
  <c r="F86" i="12" s="1"/>
  <c r="F78" i="12" a="1"/>
  <c r="F78" i="12" s="1"/>
  <c r="F70" i="12" a="1"/>
  <c r="F70" i="12" s="1"/>
  <c r="F62" i="12" a="1"/>
  <c r="F62" i="12" s="1"/>
  <c r="F54" i="12" a="1"/>
  <c r="F54" i="12" s="1"/>
  <c r="F46" i="12" a="1"/>
  <c r="F46" i="12" s="1"/>
  <c r="F38" i="12" a="1"/>
  <c r="F38" i="12" s="1"/>
  <c r="F30" i="12" a="1"/>
  <c r="F30" i="12" s="1"/>
  <c r="F22" i="12" a="1"/>
  <c r="F22" i="12" s="1"/>
  <c r="F14" i="12" a="1"/>
  <c r="F14" i="12" s="1"/>
  <c r="F6" i="12" a="1"/>
  <c r="F6" i="12" s="1"/>
  <c r="F165" i="12" a="1"/>
  <c r="F165" i="12" s="1"/>
  <c r="F157" i="12" a="1"/>
  <c r="F157" i="12" s="1"/>
  <c r="F149" i="12" a="1"/>
  <c r="F149" i="12" s="1"/>
  <c r="F141" i="12" a="1"/>
  <c r="F141" i="12" s="1"/>
  <c r="F133" i="12" a="1"/>
  <c r="F133" i="12" s="1"/>
  <c r="F125" i="12" a="1"/>
  <c r="F125" i="12" s="1"/>
  <c r="F117" i="12" a="1"/>
  <c r="F117" i="12" s="1"/>
  <c r="F109" i="12" a="1"/>
  <c r="F109" i="12" s="1"/>
  <c r="F101" i="12" a="1"/>
  <c r="F101" i="12" s="1"/>
  <c r="F93" i="12" a="1"/>
  <c r="F93" i="12" s="1"/>
  <c r="F85" i="12" a="1"/>
  <c r="F85" i="12" s="1"/>
  <c r="F77" i="12" a="1"/>
  <c r="F77" i="12" s="1"/>
  <c r="F69" i="12" a="1"/>
  <c r="F69" i="12" s="1"/>
  <c r="F61" i="12" a="1"/>
  <c r="F61" i="12" s="1"/>
  <c r="F53" i="12" a="1"/>
  <c r="F53" i="12" s="1"/>
  <c r="F45" i="12" a="1"/>
  <c r="F45" i="12" s="1"/>
  <c r="F37" i="12" a="1"/>
  <c r="F37" i="12" s="1"/>
  <c r="F29" i="12" a="1"/>
  <c r="F29" i="12" s="1"/>
  <c r="F21" i="12" a="1"/>
  <c r="F21" i="12" s="1"/>
  <c r="F13" i="12" a="1"/>
  <c r="F13" i="12" s="1"/>
  <c r="F5" i="12" a="1"/>
  <c r="F5" i="12" s="1"/>
  <c r="F180" i="12" a="1"/>
  <c r="F180" i="12" s="1"/>
  <c r="F172" i="12" a="1"/>
  <c r="F172" i="12" s="1"/>
  <c r="F164" i="12" a="1"/>
  <c r="F164" i="12" s="1"/>
  <c r="F156" i="12" a="1"/>
  <c r="F156" i="12" s="1"/>
  <c r="F148" i="12" a="1"/>
  <c r="F148" i="12" s="1"/>
  <c r="F140" i="12" a="1"/>
  <c r="F140" i="12" s="1"/>
  <c r="F132" i="12" a="1"/>
  <c r="F132" i="12" s="1"/>
  <c r="F124" i="12" a="1"/>
  <c r="F124" i="12" s="1"/>
  <c r="F116" i="12" a="1"/>
  <c r="F116" i="12" s="1"/>
  <c r="F108" i="12" a="1"/>
  <c r="F108" i="12" s="1"/>
  <c r="F100" i="12" a="1"/>
  <c r="F100" i="12" s="1"/>
  <c r="F92" i="12" a="1"/>
  <c r="F92" i="12" s="1"/>
  <c r="F84" i="12" a="1"/>
  <c r="F84" i="12" s="1"/>
  <c r="F76" i="12" a="1"/>
  <c r="F76" i="12" s="1"/>
  <c r="F68" i="12" a="1"/>
  <c r="F68" i="12" s="1"/>
  <c r="F60" i="12" a="1"/>
  <c r="F60" i="12" s="1"/>
  <c r="F52" i="12" a="1"/>
  <c r="F52" i="12" s="1"/>
  <c r="F44" i="12" a="1"/>
  <c r="F44" i="12" s="1"/>
  <c r="F36" i="12" a="1"/>
  <c r="F36" i="12" s="1"/>
  <c r="F28" i="12" a="1"/>
  <c r="F28" i="12" s="1"/>
  <c r="F20" i="12" a="1"/>
  <c r="F20" i="12" s="1"/>
  <c r="F12" i="12" a="1"/>
  <c r="F12" i="12" s="1"/>
  <c r="F171" i="12" a="1"/>
  <c r="F171" i="12" s="1"/>
  <c r="F163" i="12" a="1"/>
  <c r="F163" i="12" s="1"/>
  <c r="F155" i="12" a="1"/>
  <c r="F155" i="12" s="1"/>
  <c r="F147" i="12" a="1"/>
  <c r="F147" i="12" s="1"/>
  <c r="F139" i="12" a="1"/>
  <c r="F139" i="12" s="1"/>
  <c r="F131" i="12" a="1"/>
  <c r="F131" i="12" s="1"/>
  <c r="F123" i="12" a="1"/>
  <c r="F123" i="12" s="1"/>
  <c r="F115" i="12" a="1"/>
  <c r="F115" i="12" s="1"/>
  <c r="F107" i="12" a="1"/>
  <c r="F107" i="12" s="1"/>
  <c r="F99" i="12" a="1"/>
  <c r="F99" i="12" s="1"/>
  <c r="F91" i="12" a="1"/>
  <c r="F91" i="12" s="1"/>
  <c r="F83" i="12" a="1"/>
  <c r="F83" i="12" s="1"/>
  <c r="F75" i="12" a="1"/>
  <c r="F75" i="12" s="1"/>
  <c r="F67" i="12" a="1"/>
  <c r="F67" i="12" s="1"/>
  <c r="F59" i="12" a="1"/>
  <c r="F59" i="12" s="1"/>
  <c r="F51" i="12" a="1"/>
  <c r="F51" i="12" s="1"/>
  <c r="F43" i="12" a="1"/>
  <c r="F43" i="12" s="1"/>
  <c r="F35" i="12" a="1"/>
  <c r="F35" i="12" s="1"/>
  <c r="F27" i="12" a="1"/>
  <c r="F27" i="12" s="1"/>
  <c r="F19" i="12" a="1"/>
  <c r="F19" i="12" s="1"/>
  <c r="F11" i="12" a="1"/>
  <c r="F11" i="12" s="1"/>
  <c r="F178" i="12" a="1"/>
  <c r="F178" i="12" s="1"/>
  <c r="F170" i="12" a="1"/>
  <c r="F170" i="12" s="1"/>
  <c r="F162" i="12" a="1"/>
  <c r="F162" i="12" s="1"/>
  <c r="F154" i="12" a="1"/>
  <c r="F154" i="12" s="1"/>
  <c r="F146" i="12" a="1"/>
  <c r="F146" i="12" s="1"/>
  <c r="F138" i="12" a="1"/>
  <c r="F138" i="12" s="1"/>
  <c r="F130" i="12" a="1"/>
  <c r="F130" i="12" s="1"/>
  <c r="F122" i="12" a="1"/>
  <c r="F122" i="12" s="1"/>
  <c r="F114" i="12" a="1"/>
  <c r="F114" i="12" s="1"/>
  <c r="F106" i="12" a="1"/>
  <c r="F106" i="12" s="1"/>
  <c r="F98" i="12" a="1"/>
  <c r="F98" i="12" s="1"/>
  <c r="F90" i="12" a="1"/>
  <c r="F90" i="12" s="1"/>
  <c r="F82" i="12" a="1"/>
  <c r="F82" i="12" s="1"/>
  <c r="F74" i="12" a="1"/>
  <c r="F74" i="12" s="1"/>
  <c r="F66" i="12" a="1"/>
  <c r="F66" i="12" s="1"/>
  <c r="F58" i="12" a="1"/>
  <c r="F58" i="12" s="1"/>
  <c r="F50" i="12" a="1"/>
  <c r="F50" i="12" s="1"/>
  <c r="F42" i="12" a="1"/>
  <c r="F42" i="12" s="1"/>
  <c r="F34" i="12" a="1"/>
  <c r="F34" i="12" s="1"/>
  <c r="F26" i="12" a="1"/>
  <c r="F26" i="12" s="1"/>
  <c r="F18" i="12" a="1"/>
  <c r="F18" i="12" s="1"/>
  <c r="N192" i="11"/>
  <c r="N191" i="11"/>
  <c r="N190" i="11"/>
  <c r="N189" i="11"/>
  <c r="N188" i="11"/>
  <c r="N187" i="11"/>
  <c r="N186" i="11"/>
  <c r="N185" i="11"/>
  <c r="N184" i="11"/>
  <c r="N183" i="11"/>
  <c r="N182" i="11"/>
  <c r="N181" i="11"/>
  <c r="N180" i="11"/>
  <c r="N179" i="11"/>
  <c r="N178" i="11"/>
  <c r="N177" i="11"/>
  <c r="N176" i="11"/>
  <c r="N175" i="11"/>
  <c r="N174" i="11"/>
  <c r="N173" i="11"/>
  <c r="N172" i="11"/>
  <c r="N171" i="11"/>
  <c r="N170" i="11"/>
  <c r="N169" i="11"/>
  <c r="N168" i="11"/>
  <c r="N167" i="11"/>
  <c r="N166" i="11"/>
  <c r="N165" i="11"/>
  <c r="N164" i="11"/>
  <c r="N163" i="11"/>
  <c r="N162" i="11"/>
  <c r="N161" i="11"/>
  <c r="N160" i="11"/>
  <c r="N159" i="11"/>
  <c r="N158" i="11"/>
  <c r="N157" i="11"/>
  <c r="N156" i="11"/>
  <c r="N155" i="11"/>
  <c r="N154" i="11"/>
  <c r="N153" i="11"/>
  <c r="N152" i="11"/>
  <c r="N151" i="11"/>
  <c r="N150" i="11"/>
  <c r="N149" i="11"/>
  <c r="N148" i="11"/>
  <c r="N147" i="11"/>
  <c r="N146" i="11"/>
  <c r="N145" i="11"/>
  <c r="N144" i="11"/>
  <c r="N143" i="11"/>
  <c r="N142" i="11"/>
  <c r="N141" i="11"/>
  <c r="N140" i="11"/>
  <c r="N139" i="11"/>
  <c r="N138" i="11"/>
  <c r="N137" i="11"/>
  <c r="N136" i="11"/>
  <c r="N135" i="11"/>
  <c r="N134" i="11"/>
  <c r="N133" i="11"/>
  <c r="N132" i="11"/>
  <c r="N131" i="11"/>
  <c r="N130" i="11"/>
  <c r="N129" i="11"/>
  <c r="N128" i="11"/>
  <c r="N127" i="11"/>
  <c r="N126" i="11"/>
  <c r="N125" i="11"/>
  <c r="N124" i="11"/>
  <c r="N123" i="11"/>
  <c r="N122" i="11"/>
  <c r="N121" i="11"/>
  <c r="N120" i="11"/>
  <c r="N119" i="11"/>
  <c r="N118" i="11"/>
  <c r="N117" i="11"/>
  <c r="N116" i="11"/>
  <c r="N115" i="11"/>
  <c r="N114" i="11"/>
  <c r="N113" i="11"/>
  <c r="N112" i="11"/>
  <c r="N111" i="11"/>
  <c r="N110" i="11"/>
  <c r="N109" i="11"/>
  <c r="N108" i="11"/>
  <c r="N107" i="11"/>
  <c r="N106" i="11"/>
  <c r="N105" i="11"/>
  <c r="N104" i="11"/>
  <c r="N103" i="11"/>
  <c r="N102" i="11"/>
  <c r="N101" i="11"/>
  <c r="N100" i="11"/>
  <c r="N99" i="11"/>
  <c r="N98" i="11"/>
  <c r="N97" i="11"/>
  <c r="N96" i="11"/>
  <c r="N95" i="11"/>
  <c r="N94" i="11"/>
  <c r="N93" i="11"/>
  <c r="N92" i="11"/>
  <c r="N91" i="11"/>
  <c r="N90" i="11"/>
  <c r="N89" i="11"/>
  <c r="N88" i="11"/>
  <c r="N87" i="11"/>
  <c r="N86" i="11"/>
  <c r="N85" i="11"/>
  <c r="N84" i="11"/>
  <c r="N83" i="11"/>
  <c r="N82" i="11"/>
  <c r="N81" i="11"/>
  <c r="N80" i="11"/>
  <c r="N79" i="11"/>
  <c r="N78" i="11"/>
  <c r="N77" i="11"/>
  <c r="N76" i="11"/>
  <c r="N75" i="11"/>
  <c r="N74" i="11"/>
  <c r="N73" i="11"/>
  <c r="N72" i="11"/>
  <c r="N71" i="11"/>
  <c r="N70" i="11"/>
  <c r="N69" i="11"/>
  <c r="N68" i="11"/>
  <c r="N67" i="11"/>
  <c r="N66" i="11"/>
  <c r="N65" i="11"/>
  <c r="N64" i="11"/>
  <c r="N63" i="11"/>
  <c r="N62" i="11"/>
  <c r="N61" i="11"/>
  <c r="N60" i="11"/>
  <c r="N59" i="11"/>
  <c r="N58" i="11"/>
  <c r="N57" i="11"/>
  <c r="N56" i="11"/>
  <c r="N55" i="11"/>
  <c r="N54" i="11"/>
  <c r="N53" i="11"/>
  <c r="N52" i="11"/>
  <c r="N51" i="11"/>
  <c r="N50" i="11"/>
  <c r="N49" i="11"/>
  <c r="N48" i="11"/>
  <c r="N47" i="11"/>
  <c r="N46" i="11"/>
  <c r="N45" i="11"/>
  <c r="N44" i="11"/>
  <c r="N43" i="11"/>
  <c r="N42" i="11"/>
  <c r="N41" i="11"/>
  <c r="N40" i="11"/>
  <c r="N39" i="11"/>
  <c r="N38" i="11"/>
  <c r="N37" i="11"/>
  <c r="N36" i="11"/>
  <c r="N35" i="11"/>
  <c r="N34" i="11"/>
  <c r="N33" i="11"/>
  <c r="N32" i="11"/>
  <c r="N31" i="11"/>
  <c r="N30" i="11"/>
  <c r="N29" i="11"/>
  <c r="N28" i="11"/>
  <c r="N27" i="11"/>
  <c r="N26" i="11"/>
  <c r="N25" i="11"/>
  <c r="N24" i="11"/>
  <c r="N23" i="11"/>
  <c r="N22" i="11"/>
  <c r="N21" i="11"/>
  <c r="N20" i="11"/>
  <c r="N19" i="11"/>
  <c r="N18" i="11"/>
  <c r="N17" i="11"/>
  <c r="N16" i="11"/>
  <c r="N15" i="11"/>
  <c r="N14" i="11"/>
  <c r="N13" i="11"/>
  <c r="N12" i="11"/>
  <c r="K192" i="11"/>
  <c r="K191" i="11"/>
  <c r="K190" i="11"/>
  <c r="K189" i="11"/>
  <c r="K188" i="11"/>
  <c r="K187" i="11"/>
  <c r="K186" i="11"/>
  <c r="K185" i="11"/>
  <c r="K184" i="11"/>
  <c r="K183" i="11"/>
  <c r="K182" i="11"/>
  <c r="K181" i="11"/>
  <c r="K180" i="11"/>
  <c r="K179" i="11"/>
  <c r="K178" i="11"/>
  <c r="K177" i="11"/>
  <c r="K176" i="11"/>
  <c r="K175" i="11"/>
  <c r="K174" i="11"/>
  <c r="K173" i="11"/>
  <c r="K172" i="11"/>
  <c r="K171" i="11"/>
  <c r="K170" i="11"/>
  <c r="K169" i="11"/>
  <c r="K168" i="11"/>
  <c r="K167" i="11"/>
  <c r="K166" i="11"/>
  <c r="K165" i="11"/>
  <c r="K164" i="11"/>
  <c r="K163" i="11"/>
  <c r="K162" i="11"/>
  <c r="K161" i="11"/>
  <c r="K160" i="11"/>
  <c r="K159" i="11"/>
  <c r="K158" i="11"/>
  <c r="K157" i="11"/>
  <c r="K156" i="11"/>
  <c r="K155" i="11"/>
  <c r="K154" i="11"/>
  <c r="K153" i="11"/>
  <c r="K152" i="11"/>
  <c r="K151" i="11"/>
  <c r="K150" i="11"/>
  <c r="K149" i="11"/>
  <c r="K148" i="11"/>
  <c r="K147" i="11"/>
  <c r="K146" i="11"/>
  <c r="K145" i="11"/>
  <c r="K144" i="11"/>
  <c r="K143" i="11"/>
  <c r="K142" i="11"/>
  <c r="K141" i="11"/>
  <c r="K140" i="11"/>
  <c r="K139" i="11"/>
  <c r="K138" i="11"/>
  <c r="K137" i="11"/>
  <c r="K136" i="11"/>
  <c r="K135" i="11"/>
  <c r="K134" i="11"/>
  <c r="K133" i="11"/>
  <c r="K132" i="11"/>
  <c r="K131" i="11"/>
  <c r="K130" i="11"/>
  <c r="K129" i="11"/>
  <c r="K128" i="11"/>
  <c r="K127" i="11"/>
  <c r="K126" i="11"/>
  <c r="K125" i="11"/>
  <c r="K124" i="11"/>
  <c r="K123" i="11"/>
  <c r="K122" i="11"/>
  <c r="K121" i="11"/>
  <c r="K120" i="11"/>
  <c r="K119" i="11"/>
  <c r="K118" i="11"/>
  <c r="K117" i="11"/>
  <c r="K116" i="11"/>
  <c r="K115" i="11"/>
  <c r="K114" i="11"/>
  <c r="K113" i="11"/>
  <c r="K112" i="11"/>
  <c r="K111" i="11"/>
  <c r="K110" i="11"/>
  <c r="K109" i="11"/>
  <c r="K108" i="11"/>
  <c r="K107" i="11"/>
  <c r="K106" i="11"/>
  <c r="K105" i="11"/>
  <c r="K104" i="11"/>
  <c r="K103" i="11"/>
  <c r="K102" i="11"/>
  <c r="K101" i="11"/>
  <c r="K100" i="11"/>
  <c r="K99" i="11"/>
  <c r="K98" i="11"/>
  <c r="K97" i="11"/>
  <c r="K96" i="11"/>
  <c r="K95" i="11"/>
  <c r="K94" i="11"/>
  <c r="K93" i="11"/>
  <c r="K92" i="11"/>
  <c r="K91" i="11"/>
  <c r="K90" i="11"/>
  <c r="K89" i="11"/>
  <c r="K88" i="11"/>
  <c r="K87" i="11"/>
  <c r="K86" i="11"/>
  <c r="K85" i="11"/>
  <c r="K84" i="11"/>
  <c r="K83" i="11"/>
  <c r="K82" i="11"/>
  <c r="K81" i="11"/>
  <c r="K80" i="11"/>
  <c r="K79" i="11"/>
  <c r="K78" i="11"/>
  <c r="K77" i="11"/>
  <c r="K76" i="11"/>
  <c r="K75" i="11"/>
  <c r="K74" i="11"/>
  <c r="K73" i="11"/>
  <c r="K72" i="11"/>
  <c r="K71" i="11"/>
  <c r="K70" i="11"/>
  <c r="K69" i="11"/>
  <c r="K68" i="11"/>
  <c r="K67" i="11"/>
  <c r="K66" i="11"/>
  <c r="K65" i="11"/>
  <c r="K64" i="11"/>
  <c r="K63" i="11"/>
  <c r="K62" i="11"/>
  <c r="K61" i="11"/>
  <c r="K60" i="11"/>
  <c r="K59" i="11"/>
  <c r="K58" i="11"/>
  <c r="K57" i="11"/>
  <c r="K56" i="11"/>
  <c r="K55" i="11"/>
  <c r="K54" i="11"/>
  <c r="K53" i="11"/>
  <c r="K52" i="11"/>
  <c r="K51" i="11"/>
  <c r="K50" i="11"/>
  <c r="K49" i="11"/>
  <c r="K48" i="11"/>
  <c r="K47" i="11"/>
  <c r="K46" i="11"/>
  <c r="K45" i="11"/>
  <c r="K44" i="11"/>
  <c r="K43" i="11"/>
  <c r="K42" i="11"/>
  <c r="K41" i="11"/>
  <c r="K40" i="11"/>
  <c r="K39" i="11"/>
  <c r="K38" i="11"/>
  <c r="K37" i="11"/>
  <c r="K36" i="11"/>
  <c r="K35" i="11"/>
  <c r="K34" i="11"/>
  <c r="K33" i="11"/>
  <c r="K32" i="11"/>
  <c r="K31" i="11"/>
  <c r="K30" i="11"/>
  <c r="K29" i="11"/>
  <c r="K28" i="11"/>
  <c r="K27" i="11"/>
  <c r="K26" i="11"/>
  <c r="K25" i="11"/>
  <c r="K24" i="11"/>
  <c r="K23" i="11"/>
  <c r="K22" i="11"/>
  <c r="K21" i="11"/>
  <c r="K20" i="11"/>
  <c r="K19" i="11"/>
  <c r="K18" i="11"/>
  <c r="K17" i="11"/>
  <c r="K16" i="11"/>
  <c r="K15" i="11"/>
  <c r="K14" i="11"/>
  <c r="K13" i="11"/>
  <c r="K12" i="11"/>
  <c r="H68" i="11"/>
  <c r="H67" i="11"/>
  <c r="H66" i="11"/>
  <c r="H65" i="11"/>
  <c r="H64" i="11"/>
  <c r="H63" i="11"/>
  <c r="H62" i="11"/>
  <c r="H61" i="11"/>
  <c r="H60" i="11"/>
  <c r="H59" i="11"/>
  <c r="H58" i="11"/>
  <c r="H57" i="11"/>
  <c r="H56" i="11"/>
  <c r="H55" i="11"/>
  <c r="H54" i="11"/>
  <c r="H53" i="11"/>
  <c r="H52" i="11"/>
  <c r="H51" i="11"/>
  <c r="H50" i="11"/>
  <c r="H49" i="11"/>
  <c r="H48" i="11"/>
  <c r="H47" i="11"/>
  <c r="H46" i="11"/>
  <c r="H45" i="11"/>
  <c r="H44" i="11"/>
  <c r="H43" i="11"/>
  <c r="H42" i="11"/>
  <c r="H41" i="11"/>
  <c r="H40" i="11"/>
  <c r="H39" i="11"/>
  <c r="H38" i="11"/>
  <c r="H37" i="11"/>
  <c r="H36" i="11"/>
  <c r="H35" i="11"/>
  <c r="H34" i="11"/>
  <c r="H33" i="11"/>
  <c r="H32" i="11"/>
  <c r="H31" i="11"/>
  <c r="H30" i="11"/>
  <c r="H29" i="11"/>
  <c r="H28" i="11"/>
  <c r="H27" i="11"/>
  <c r="H26" i="11"/>
  <c r="H25" i="11"/>
  <c r="H24" i="11"/>
  <c r="H23" i="11"/>
  <c r="H22" i="11"/>
  <c r="H21" i="11"/>
  <c r="H20" i="11"/>
  <c r="H19" i="11"/>
  <c r="H18" i="11"/>
  <c r="H17" i="11"/>
  <c r="H16" i="11"/>
  <c r="H15" i="11"/>
  <c r="H14" i="11"/>
  <c r="H13" i="11"/>
  <c r="H12" i="11"/>
  <c r="H192" i="11"/>
  <c r="H191" i="11"/>
  <c r="H190" i="11"/>
  <c r="H189" i="11"/>
  <c r="H188" i="11"/>
  <c r="H187" i="11"/>
  <c r="H186" i="11"/>
  <c r="H185" i="11"/>
  <c r="H184" i="11"/>
  <c r="H183" i="11"/>
  <c r="H182" i="11"/>
  <c r="H181" i="11"/>
  <c r="H180" i="11"/>
  <c r="H179" i="11"/>
  <c r="H178" i="11"/>
  <c r="H177" i="11"/>
  <c r="H176" i="11"/>
  <c r="H175" i="11"/>
  <c r="H174" i="11"/>
  <c r="H173" i="11"/>
  <c r="H172" i="11"/>
  <c r="H171" i="11"/>
  <c r="H170" i="11"/>
  <c r="H169" i="11"/>
  <c r="H168" i="11"/>
  <c r="H167" i="11"/>
  <c r="H166" i="11"/>
  <c r="H165" i="11"/>
  <c r="H164" i="11"/>
  <c r="H163" i="11"/>
  <c r="H162" i="11"/>
  <c r="H161" i="11"/>
  <c r="H160" i="11"/>
  <c r="H159" i="11"/>
  <c r="H158" i="11"/>
  <c r="H157" i="11"/>
  <c r="H156" i="11"/>
  <c r="H155" i="11"/>
  <c r="H154" i="11"/>
  <c r="H153" i="11"/>
  <c r="H152" i="11"/>
  <c r="H151" i="11"/>
  <c r="H150" i="11"/>
  <c r="H149" i="11"/>
  <c r="H148" i="11"/>
  <c r="H147" i="11"/>
  <c r="H146" i="11"/>
  <c r="H145" i="11"/>
  <c r="H144" i="11"/>
  <c r="H143" i="11"/>
  <c r="H142" i="11"/>
  <c r="H141" i="11"/>
  <c r="H140" i="11"/>
  <c r="H139" i="11"/>
  <c r="H138" i="11"/>
  <c r="H137" i="11"/>
  <c r="H136" i="11"/>
  <c r="H135" i="11"/>
  <c r="H134" i="11"/>
  <c r="H133" i="11"/>
  <c r="H132" i="11"/>
  <c r="H131" i="11"/>
  <c r="H130" i="11"/>
  <c r="H129" i="11"/>
  <c r="H128" i="11"/>
  <c r="H127" i="11"/>
  <c r="H126" i="11"/>
  <c r="H125" i="11"/>
  <c r="H124" i="11"/>
  <c r="H123" i="11"/>
  <c r="H122" i="11"/>
  <c r="H121" i="11"/>
  <c r="H120" i="11"/>
  <c r="H119" i="11"/>
  <c r="H118" i="11"/>
  <c r="H117" i="11"/>
  <c r="H116" i="11"/>
  <c r="H115" i="11"/>
  <c r="H114" i="11"/>
  <c r="H113" i="11"/>
  <c r="H112" i="11"/>
  <c r="H111" i="11"/>
  <c r="H110" i="11"/>
  <c r="H109" i="11"/>
  <c r="H108" i="11"/>
  <c r="H107" i="11"/>
  <c r="H106" i="11"/>
  <c r="H105" i="11"/>
  <c r="H104" i="11"/>
  <c r="H103" i="11"/>
  <c r="H102" i="11"/>
  <c r="H101" i="11"/>
  <c r="H100" i="11"/>
  <c r="H99" i="11"/>
  <c r="H98" i="11"/>
  <c r="H97" i="11"/>
  <c r="H96" i="11"/>
  <c r="H95" i="11"/>
  <c r="H94" i="11"/>
  <c r="H93" i="11"/>
  <c r="H92" i="11"/>
  <c r="H91" i="11"/>
  <c r="H90" i="11"/>
  <c r="H89" i="11"/>
  <c r="H88" i="11"/>
  <c r="H87" i="11"/>
  <c r="H86" i="11"/>
  <c r="H85" i="11"/>
  <c r="H84" i="11"/>
  <c r="H83" i="11"/>
  <c r="H82" i="11"/>
  <c r="H81" i="11"/>
  <c r="H80" i="11"/>
  <c r="H79" i="11"/>
  <c r="H78" i="11"/>
  <c r="H77" i="11"/>
  <c r="H76" i="11"/>
  <c r="H75" i="11"/>
  <c r="H74" i="11"/>
  <c r="H73" i="11"/>
  <c r="H72" i="11"/>
  <c r="H71" i="11"/>
  <c r="H70" i="11"/>
  <c r="H69" i="11"/>
  <c r="E13" i="11"/>
  <c r="E14" i="11"/>
  <c r="E15" i="11"/>
  <c r="E16" i="11"/>
  <c r="E17" i="11"/>
  <c r="E18" i="11"/>
  <c r="E19" i="11"/>
  <c r="E20" i="11"/>
  <c r="E21" i="11"/>
  <c r="E22" i="11"/>
  <c r="E23" i="11"/>
  <c r="E24" i="11"/>
  <c r="E25" i="11"/>
  <c r="E26" i="11"/>
  <c r="E27" i="11"/>
  <c r="E28" i="11"/>
  <c r="E29" i="11"/>
  <c r="E30" i="11"/>
  <c r="E31" i="11"/>
  <c r="E32" i="11"/>
  <c r="E33" i="11"/>
  <c r="E34" i="11"/>
  <c r="E35" i="11"/>
  <c r="E36" i="11"/>
  <c r="E37" i="11"/>
  <c r="E38" i="11"/>
  <c r="E39" i="11"/>
  <c r="E40" i="11"/>
  <c r="E41" i="11"/>
  <c r="E42" i="11"/>
  <c r="E43" i="11"/>
  <c r="E44" i="11"/>
  <c r="E45" i="11"/>
  <c r="E46" i="11"/>
  <c r="E47" i="11"/>
  <c r="E48" i="11"/>
  <c r="E49" i="11"/>
  <c r="E50" i="11"/>
  <c r="E51" i="11"/>
  <c r="E52" i="11"/>
  <c r="E53" i="11"/>
  <c r="E54" i="11"/>
  <c r="E55" i="11"/>
  <c r="E56" i="11"/>
  <c r="E57" i="11"/>
  <c r="E58" i="11"/>
  <c r="E59" i="11"/>
  <c r="E60" i="11"/>
  <c r="E61" i="11"/>
  <c r="E62" i="11"/>
  <c r="E63" i="11"/>
  <c r="E64" i="11"/>
  <c r="E65" i="11"/>
  <c r="E66" i="11"/>
  <c r="E67" i="11"/>
  <c r="E68" i="11"/>
  <c r="E69" i="11"/>
  <c r="E70" i="11"/>
  <c r="E71" i="11"/>
  <c r="E72" i="11"/>
  <c r="E73" i="11"/>
  <c r="E74" i="11"/>
  <c r="E75" i="11"/>
  <c r="E76" i="11"/>
  <c r="E77" i="11"/>
  <c r="E78" i="11"/>
  <c r="E79" i="11"/>
  <c r="E80" i="11"/>
  <c r="E81" i="11"/>
  <c r="E82" i="11"/>
  <c r="E83" i="11"/>
  <c r="E84" i="11"/>
  <c r="E85" i="11"/>
  <c r="E86" i="11"/>
  <c r="E87" i="11"/>
  <c r="E88" i="11"/>
  <c r="E89" i="11"/>
  <c r="E90" i="11"/>
  <c r="E91" i="11"/>
  <c r="E92" i="11"/>
  <c r="E93" i="11"/>
  <c r="E94" i="11"/>
  <c r="E95" i="11"/>
  <c r="E96" i="11"/>
  <c r="E97" i="11"/>
  <c r="E98" i="11"/>
  <c r="E99" i="11"/>
  <c r="E100" i="11"/>
  <c r="E101" i="11"/>
  <c r="E102" i="11"/>
  <c r="E103" i="11"/>
  <c r="E104" i="11"/>
  <c r="E105" i="11"/>
  <c r="E106" i="11"/>
  <c r="E107" i="11"/>
  <c r="E108" i="11"/>
  <c r="E109" i="11"/>
  <c r="E110" i="11"/>
  <c r="E111" i="11"/>
  <c r="E112" i="11"/>
  <c r="E113" i="11"/>
  <c r="E114" i="11"/>
  <c r="E115" i="11"/>
  <c r="E116" i="11"/>
  <c r="E117" i="11"/>
  <c r="E118" i="11"/>
  <c r="E119" i="11"/>
  <c r="E120" i="11"/>
  <c r="E121" i="11"/>
  <c r="E122" i="11"/>
  <c r="E123" i="11"/>
  <c r="E124" i="11"/>
  <c r="E125" i="11"/>
  <c r="E126" i="11"/>
  <c r="E127" i="11"/>
  <c r="E128" i="11"/>
  <c r="E129" i="11"/>
  <c r="E130" i="11"/>
  <c r="E131" i="11"/>
  <c r="E132" i="11"/>
  <c r="E133" i="11"/>
  <c r="E134" i="11"/>
  <c r="E135" i="11"/>
  <c r="E136" i="11"/>
  <c r="E137" i="11"/>
  <c r="E138" i="11"/>
  <c r="E139" i="11"/>
  <c r="E140" i="11"/>
  <c r="E141" i="11"/>
  <c r="E142" i="11"/>
  <c r="E143" i="11"/>
  <c r="E144" i="11"/>
  <c r="E145" i="11"/>
  <c r="E146" i="11"/>
  <c r="E147" i="11"/>
  <c r="E148" i="11"/>
  <c r="E149" i="11"/>
  <c r="E150" i="11"/>
  <c r="E151" i="11"/>
  <c r="E152" i="11"/>
  <c r="E153" i="11"/>
  <c r="E154" i="11"/>
  <c r="E155" i="11"/>
  <c r="E156" i="11"/>
  <c r="E157" i="11"/>
  <c r="E158" i="11"/>
  <c r="E159" i="11"/>
  <c r="E160" i="11"/>
  <c r="E161" i="11"/>
  <c r="E162" i="11"/>
  <c r="E163" i="11"/>
  <c r="E164" i="11"/>
  <c r="E165" i="11"/>
  <c r="E166" i="11"/>
  <c r="E167" i="11"/>
  <c r="E168" i="11"/>
  <c r="E169" i="11"/>
  <c r="E170" i="11"/>
  <c r="E171" i="11"/>
  <c r="E172" i="11"/>
  <c r="E173" i="11"/>
  <c r="E174" i="11"/>
  <c r="E175" i="11"/>
  <c r="E176" i="11"/>
  <c r="E177" i="11"/>
  <c r="E178" i="11"/>
  <c r="E179" i="11"/>
  <c r="E180" i="11"/>
  <c r="E181" i="11"/>
  <c r="E182" i="11"/>
  <c r="E183" i="11"/>
  <c r="E184" i="11"/>
  <c r="E185" i="11"/>
  <c r="E186" i="11"/>
  <c r="E187" i="11"/>
  <c r="E188" i="11"/>
  <c r="E189" i="11"/>
  <c r="E190" i="11"/>
  <c r="E191" i="11"/>
  <c r="E192" i="11"/>
  <c r="E12" i="1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<sst xmlns="http://schemas.openxmlformats.org/spreadsheetml/2006/main" count="18365" uniqueCount="1648">
  <si>
    <t>cmname</t>
  </si>
  <si>
    <t>cmabbreviation</t>
  </si>
  <si>
    <t>majorpoll</t>
  </si>
  <si>
    <t>controltechnology</t>
  </si>
  <si>
    <t>sourcegroup</t>
  </si>
  <si>
    <t>sector</t>
  </si>
  <si>
    <t>class</t>
  </si>
  <si>
    <t>description</t>
  </si>
  <si>
    <t>Air to Fuel Ratio Controller; Lean Burn ICE - NG</t>
  </si>
  <si>
    <t>NAFRCICENG</t>
  </si>
  <si>
    <t>Air to Fuel Ratio Controller</t>
  </si>
  <si>
    <t>Lean Burn ICE - NG</t>
  </si>
  <si>
    <t>ptnonipm</t>
  </si>
  <si>
    <t>Known</t>
  </si>
  <si>
    <t>Application:  This control is the use of air/fuel ratio adjustment to reduce NOx emissions._x000D_  _x000D_ This control applies to gasoline powered internal combustion engines with uncontrolled NOx emissions greater than 10 tons per year.</t>
  </si>
  <si>
    <t>Adjust Air to Fuel Ratio; Internal Combustion Engines - Gas</t>
  </si>
  <si>
    <t>NAFRICGS</t>
  </si>
  <si>
    <t>Adjust Air to Fuel Ratio</t>
  </si>
  <si>
    <t>Internal Combustion Engines - Gas</t>
  </si>
  <si>
    <t>Application:  This control is the use of air/fuel ratio adjustment to reduce NOx emissions._x000D_ _x000D_ This control applies to natural gas-fired internal combustion engines with uncontrolled NOx emissions greater than 10 tons per year._x000D_ _x000D_ Capital and annual cost information was obtained  from model engine data in the Alternative Control Techniques (ACT) Document -- NOx Emissions from Stationary Reciprocating Internal Combustion Engines (EPA, 1993c).</t>
  </si>
  <si>
    <t>Adjust Air to Fuel Ratio and Ignition Retard; Internal Combustion Engines - Gas</t>
  </si>
  <si>
    <t>NAFRIICGS</t>
  </si>
  <si>
    <t>Adjust Air to Fuel Ratio and Ignition Retard</t>
  </si>
  <si>
    <t>Application:  This control is the use of air/fuel and ignition retard to reduce NOx emissions._x000D_ _x000D_ This control applies to natural gas-fired internal combustion engines with uncontrolled NOx emissions greater than 10 tons per year._x000D_ _x000D_ Capital and annual cost information was obtained  from model engine data in the Alternative Control Techniques (ACT) Document -- NOx Emissions from Stationary Reciprocating Internal Combustion Engines (EPA, 1993c).</t>
  </si>
  <si>
    <t>Flue Gas Recirculation; ICI Boilers - Distillate Oil</t>
  </si>
  <si>
    <t>NBFIBDO</t>
  </si>
  <si>
    <t>Flue Gas Recirculation</t>
  </si>
  <si>
    <t>ICI Boilers - Distillate Oil</t>
  </si>
  <si>
    <t>Application:  Gas from the boiler, economizer or air heater outlet is reintroduced to the furnace by fans and flues. Flue Gas Recirculation (FGR) is feasible as long as there is no minimum operational temperature/oxygen requirement for the boiler. Flue gas recirculation would lower the temperature range and oxygen levels in the boiler. Should there be a requirement for a minimum temperature or oxygen level (or both) from the boiler (for other processes at the facility) then FGR may not be feasible. Those requirements would need to be assessed on a source-by-source basis. In addition, FGR is generally implemented in conjunction with low NOx burners. FGR may also affect fan capacity, furnace pressure, burner pressure drop, and turndown stability. If these are critical parameters for processes associated with the boiler then FGR may be infeasible (MACTEC 2005).</t>
  </si>
  <si>
    <t>Flue Gas Recirculation; ICI Boilers - LPG</t>
  </si>
  <si>
    <t>NBFIBLP</t>
  </si>
  <si>
    <t>ICI Boilers - LPG</t>
  </si>
  <si>
    <t>Flue Gas Recirculation; ICI Boilers - Natural Gas</t>
  </si>
  <si>
    <t>NBFIBNG</t>
  </si>
  <si>
    <t>ICI Boilers - Natural Gas</t>
  </si>
  <si>
    <t>Flue Gas Recirculation; ICI Boilers - Process Gas</t>
  </si>
  <si>
    <t>NBFIBPG</t>
  </si>
  <si>
    <t>ICI Boilers - Process Gas</t>
  </si>
  <si>
    <t>Flue Gas Recirculation; ICI Boilers - Residual Oil</t>
  </si>
  <si>
    <t>NBFIBRO</t>
  </si>
  <si>
    <t>ICI Boilers - Residual Oil</t>
  </si>
  <si>
    <t>Catalytic Ceramic Filter; Glass Manufacturing - Flat</t>
  </si>
  <si>
    <t>NCATCFGMFT</t>
  </si>
  <si>
    <t>Catalytic Ceramic Filter</t>
  </si>
  <si>
    <t>Glass Manufacturing - Flat</t>
  </si>
  <si>
    <t>Emerging</t>
  </si>
  <si>
    <t>Marked as Emerging due to SRA review in Dec. 2016. (01/23/2017)_x000D_ _x000D_ Application: Filter tubes have nanobits of proprietary catalyst are embedded throughout the filter walls. The system can achieve excellent NOx removal using liquid ammonia that is injected upstream of the filters, reacting with NOx at the catalyst to form nitrogen gas and water vapor._x000D_ This control applies to general glass manufacturing operations classified under SCC 30501403.</t>
  </si>
  <si>
    <t>Catalytic Combustion; Gas Turbine - Natural Gas</t>
  </si>
  <si>
    <t>NCATCGTNG</t>
  </si>
  <si>
    <t>Catalytic Combustion</t>
  </si>
  <si>
    <t>Gas Turbines - Natural Gas</t>
  </si>
  <si>
    <t>Application: This control is the use of catalytic combustion to reduce NOx emissions. Catalytic combustors reduce the amount of NOx created by oxidizing fuel at lower temperatures (and without a flame) than in conventional combustors. Catalytic combustion uses a catalytic bed to oxidize a lean air fuel mixture within a combustor instead of burning with a flame. The fuel and air mixture oxidizes at lower temperatures than in a conventional combustor, producing less NOx._x000D_ _x000D_ Currently installed only on a few 1.4 MW combustion turbines, and commercially available for turbines rated up to 10 MW (CT-1).</t>
  </si>
  <si>
    <t>Cullet Preheat; Glass Manufacturing - Container or Pressed</t>
  </si>
  <si>
    <t>NCUPHGMCP</t>
  </si>
  <si>
    <t>Cullet Preheat</t>
  </si>
  <si>
    <t>Glass Manufacturing - Container or Pressed</t>
  </si>
  <si>
    <t>Application:  This control is the use of cullet preheat technologies to reduce NOx emissions from glass manufacturing operations.  _x000D_ _x000D_ This control is applicable to container glass manufacturing operations classified under 305010402 and 305010404.</t>
  </si>
  <si>
    <t>Dry Low NOx Combustion; Gas Turbines - Natural Gas</t>
  </si>
  <si>
    <t>NDLNCGTNG</t>
  </si>
  <si>
    <t>Dry Low NOx Combustion</t>
  </si>
  <si>
    <t>Application:  This control is the use of low NOx burner (LNB) technology to reduce NOx emissions.  LNBs reduce the amount of NOx created from reaction between fuel nitrogen and oxygen by lowering the temperature of one combustion zone and reducing the amount of oxygen available in another._x000D_ _x000D_ This control applies to large (83.3 MW to 161 MW) natural gas fired turbines with uncontrolled NOx emissions greater than 10 tons per year._x000D_  _x000D_ Discussion: LNBs are designed to ""stage"" combustion so that two combustion zones are created, one fuel-rich combustion and one at a lower temperature.  Staging techniques are usually used by LNB to supply excess air to cool the combustion process or to reduce available oxygen in the flame zone.  Staged-air LNBs create a fuel-rich reducing primary combustion zone and a fuel-lean secondary combustion zone.  Staged-fuel LNBs create a lean combustion zone that is relatively cool due to the presence of excess air, which acts as a heat sink to lower combustion temperatures (EPA, 2002).</t>
  </si>
  <si>
    <t>Selective Catalytic Reduction; In-Process; Bituminous Coal; Cement Kiln</t>
  </si>
  <si>
    <t>NDSCRBCCK</t>
  </si>
  <si>
    <t>Selective Catalytic Reduction</t>
  </si>
  <si>
    <t>In-Process; Bituminous Coal; Cement Kiln</t>
  </si>
  <si>
    <t>Application:  This control is the selective catalytic reduction of NOx through add-on controls.  SCR controls are post-combustion control technologies based on the chemical reduction of nitrogen oxides (NOx) into molecular nitrogen (N2) and water vapor  (H2O). The SCR utilizes a catalyst to increase the NOx removal efficiency, which allows the process to occur at lower temperatures._x000D_ _x000D_ This control applies to bituminous coal-fired cement kilns (SCC 39000201) with uncontrolled NOx emissions greater than 10 tons per year._x000D_ _x000D_ Discussion: Like SNCR, SCR is based on the chemical reduction of the NOx molecule.  The primary difference between SNCR and SCR is that SCR uses a metal-based catalyst to increase the rate of reaction (EPA, 2002).  A nitrogen based reducing reagent, such as ammonia or urea, is injected into the flue gas. The reagent reacts selectively with the flue gas NOx within a specific temperature range and in the presence of the catalyst and oxygen to reduce the NOx.  _x000D_ _x000D_ The use of a catalyst results in two advantages of the SCR process over SNCR, the higher NOx reduction efficiency and the lower and broader temperature ranges.  However, the decrease in reaction temperature and increase in efficiency is accompanied by a significant increase in capital and operating costs (EPA, 2002). The cost increase is due to the large amount of catalyst required._x000D_ _x000D_ The SCR system can utilize either aqueous or anhydrous ammonia as the reagent.  Anhydrous ammonia is a gas at atmospheric pressure and normal temperatures.  There are safety issues with the use of anhydrous ammonia, as it must be transported and stored under pressure (EPA, 2002).  Aqueous ammonia is generally transported and stored at a concentration of 29.4% ammonia in water._x000D_ _x000D_ Today, catalyst formulations include single component, multi-component, or active phase with a support structure.  Most catalyst formulations contain additional compounds or sup-ports, providing thermal and structural stability or to increase surface area (EPA, 2002).  _x000D_ _x000D_ The rate of reaction determines the amount of NOx removed from the flue gas. The important design and operational factors that affect the rate of reduction include:  reaction temperature range; residence time available in the optimum temperature range; degree of mixing between the injected reagent and the combustion gases; uncontrolled NOx concentration level; molar ratio of injected reagent to uncontrolled NOx; ammonia slip; catalyst activity; catalyst selectivity; pressure drop across the catalyst; catalyst pitch; catalyst deactivation; and catalyst management (EPA, 2001).</t>
  </si>
  <si>
    <t>Selective Catalytic Reduction; In-Process Fuel Use;Bituminous Coal; Gen</t>
  </si>
  <si>
    <t>NDSCRBCGN</t>
  </si>
  <si>
    <t>In-Process Fuel Use;Bituminous Coal; Gen</t>
  </si>
  <si>
    <t>Application:  This control is the selective catalytic reduction of NOx through add-on controls.  SCR controls are post-combustion control technologies based on the chemical reduction of nitrogen oxides (NOx) into molecular nitrogen (N2) and water vapor  (H2O). The SCR utilizes a catalyst to increase the NOx removal efficiency, which allows the process to occur at lower temperatures._x000D_ _x000D_ This control applies to operations with general (in process) bituminous coal use and uncontrolled NOx emissions greater than 10 tons per year.  These sources are classified under SCC 39000289._x000D_ _x000D_ Discussion: Selective Catalytic Reduction (SCR) has been widely applied to stationary source, fossil fuel-fired, combustion units for emission control since the early 1970s.  SCR is typically implemented on units requiring a higher level of NOx control than achievable by SNCR or other combustion controls (EPA, 2002)._x000D_ _x000D_ Like SNCR, SCR is based on the chemical reduction of the NOx molecule.  The primary difference between SNCR and SCR is that SCR uses a metal-based catalyst to increase the rate of reaction (EPA, 2002).  A nitrogen based reducing reagent, such as ammonia or urea, is injected into the flue gas. The reagent reacts selectively with the flue gas NOx within a specific temperature range and in the presence of the catalyst and oxygen to reduce the NOx.  _x000D_ _x000D_ The use of a catalyst results in two advantages of the SCR process over SNCR, the higher NOx reduction efficiency and the lower and broader temperature ranges.  However, the decrease in reaction temperature and increase in efficiency is accompanied by a significant increase in capital and operating costs (EPA, 2002). The cost increase is due to the large amount of catalyst required._x000D_ _x000D_ The SCR system can utilize either aqueous or anhydrous ammonia as the reagent.  Anhydrous ammonia is a gas at atmospheric pressure and normal temperatures.  There are safety issues with the use of anhydrous ammonia, as it must be transported and stored under pressure (EPA, 2002).  Aqueous ammonia is generally transported and stored at a concentration of 29.4% ammonia in water._x000D_ _x000D_ Today, catalyst formulations include single component, multi-component, or active phase with a support structure.  Most catalyst formulations contain additional compounds or sup-ports, providing thermal and structural stability or to increase surface area (EPA, 2002).  _x000D_ _x000D_ The rate of reaction determines the amount of NOx removed from the flue gas. The important design and operational factors that affect the rate of reduction include:  reaction temperature range; residence time available in the optimum temperature range; degree of mixing between the injected reagent and the combustion gases; uncontrolled NOx concentration level; molar ratio of injected reagent to uncontrolled NOx; ammonia slip; catalyst activity; catalyst selectivity; pressure drop across the catalyst; catalyst pitch; catalyst deactivation; and catalyst management (EPA, 2001).</t>
  </si>
  <si>
    <t>Selective Catalytic Reduction; In-Process; Bituminous Coal; Lime Kiln</t>
  </si>
  <si>
    <t>NDSCRBCLK</t>
  </si>
  <si>
    <t>In-Process; Bituminous Coal; Lime Kiln</t>
  </si>
  <si>
    <t>Application:  This control is the selective catalytic reduction of NOx through add-on controls.  SCR controls are post-combustion control technologies based on the chemical reduction of nitrogen oxides (NOx) into molecular nitrogen (N2) and water vapor  (H2O). The SCR utilizes a catalyst to increase the NOx removal efficiency, which allows the process to occur at lower temperatures._x000D_ _x000D_ This control applies to bituminous coal-fired lime kilns (SCC 39000203) with uncontrolled NOx emissions greater than 10 tons per year._x000D_ _x000D_ Discussion: Selective Catalytic Reduction (SCR) has been widely applied to stationary source, fossil fuel-fired, combustion units for emission control since the early 1970s.  SCR is typically implemented on units requiring a higher level of NOx control than achievable by SNCR or other combustion controls (EPA, 2002)._x000D_ _x000D_ Like SNCR, SCR is based on the chemical reduction of the NOx molecule.  The primary difference between SNCR and SCR is that SCR uses a metal-based catalyst to increase the rate of reaction (EPA, 2002).  A nitrogen based reducing reagent, such as ammonia or urea, is injected into the flue gas. The reagent reacts selectively with the flue gas NOx within a specific temperature range and in the presence of the catalyst and oxygen to reduce the NOx.  _x000D_ _x000D_ The use of a catalyst results in two advantages of the SCR process over SNCR, the higher NOx reduction efficiency and the lower and broader temperature ranges.  However, the decrease in reaction temperature and increase in efficiency is accompanied by a significant increase in capital and operating costs (EPA, 2002). The cost increase is due to the large amount of catalyst required._x000D_ _x000D_ The SCR system can utilize either aqueous or anhydrous ammonia as the reagent.  Anhydrous ammonia is a gas at atmospheric pressure and normal temperatures.  There are safety issues with the use of anhydrous ammonia, as it must be transported and stored under pressure (EPA, 2002).  Aqueous ammonia is generally transported and stored at a concentration of 29.4% ammonia in water._x000D_ _x000D_ Today, catalyst formulations include single component, multi-component, or active phase with a support structure.  Most catalyst formulations contain additional compounds or sup-ports, providing thermal and structural stability or to increase surface area (EPA, 2002).  _x000D_ _x000D_ The rate of reaction determines the amount of NOx removed from the flue gas. The important design and operational factors that affect the rate of reduction include:  reaction temperature range; residence time available in the optimum temperature range; degree of mixing between the injected reagent and the combustion gases; uncontrolled NOx concentration level; molar ratio of injected reagent to uncontrolled NOx; ammonia slip; catalyst activity; catalyst selectivity; pressure drop across the catalyst; catalyst pitch; catalyst deactivation; and catalyst management (EPA, 2001).</t>
  </si>
  <si>
    <t>Selective Catalytic Reduction; Cement Manufacturing - Dry</t>
  </si>
  <si>
    <t>NDSCRCMDY</t>
  </si>
  <si>
    <t>Cement Manufacturing - Dry</t>
  </si>
  <si>
    <t>Application:  This control is the selective catalytic reduction of NOx through add-on controls.  SCR controls are post-combustion control technologies based on the chemical reduction of nitrogen oxides (NOx) into molecular nitrogen (N2) and water vapor  (H2O). The SCR utilizes a catalyst to increase the NOx removal efficiency, which allows the process to occur at lower temperatures._x000D_ _x000D_ This control applies to dry-process cement manufacturing (SCC 30500606) and Natural Gas Cement Kilns (SCC 39000602) with uncontrolled NOx emissions greater than 10 tons per year._x000D_ _x000D_ Discussion: Selective Catalytic Reduction (SCR) has been widely applied to stationary source, fossil fuel-fired, combustion units for emission control since the early 1970s.  SCR is typically implemented on units requiring a higher level of NOx control than achievable by SNCR or other combustion controls (EPA, 2002)._x000D_ _x000D_ Like SNCR, SCR is based on the chemical reduction of the NOx molecule.  The primary difference between SNCR and SCR is that SCR uses a metal-based catalyst to increase the rate of reaction (EPA, 2002).  A nitrogen based reducing reagent, such as ammonia or urea, is injected into the flue gas. The reagent_x000D_ reacts selectively with the flue gas NOx within a specific temperature range and in the presence of_x000D_ the catalyst and oxygen to reduce the NOx.  _x000D_ _x000D_ The use of a catalyst results in two advantages of the SCR process over SNCR, the higher NOx reduction efficiency and the lower and broader temperature ranges.  However, the decrease in reaction temperature and increase in efficiency is accompanied by a significant increase in capital and operating costs (EPA, 2002). The cost increase is due to the large amount of catalyst required._x000D_ _x000D_ The SCR system can utilize either aqueous or anhydrous ammonia as the reagent.  Anhydrous ammonia is a gas at atmospheric pressure and normal temperatures.  There are safety issues with the use of anhydrous ammonia, as it must be transported and stored under pressure (EPA, 2002).  Aqueous ammonia is generally transported and stored at a concentration of 29.4% ammonia in water._x000D_ _x000D_ Today, catalyst formulations include single component, multi-component, or active phase with a support structure.  Most catalyst formulations contain additional compounds or sup-ports, providing thermal and structural stability or to increase surface area (EPA, 2002).  _x000D_ _x000D_ The rate of reaction determines the amount of NOx removed from the flue gas. The important design and operational factors that affect the rate of reduction include:  reaction temperature range; residence time available in the optimum temperature range; degree of mixing between the injected reagent and the combustion gases; uncontrolled NOx concentration level; molar ratio of injected reagent to uncontrolled NOx; ammonia slip; catalyst activity; catalyst selectivity; pressure drop across the catalyst; catalyst pitch; catalyst deactivation; and catalyst management (EPA, 2001).</t>
  </si>
  <si>
    <t>Selective Catalytic Reduction; Cement Manufacturing - Wet</t>
  </si>
  <si>
    <t>NDSCRCMWT</t>
  </si>
  <si>
    <t>Cement Manufacturing - Wet</t>
  </si>
  <si>
    <t>Application:  This control is the selective catalytic reduction of NOx through add-on controls.  SCR controls are post-combustion control technologies based on the chemical reduction of nitrogen oxides (NOx) into molecular nitrogen (N2) and water vapor  (H2O). The SCR utilizes a catalyst to increase the NOx removal efficiency, which allows the process to occur at lower temperatures._x000D_ _x000D_ This control applies to large(&gt;1 ton NOx per OSD) wet-process cement manufacturing (SCC 30500706) with uncontrolled NOx emissions greater than 10 tons per year._x000D_ _x000D_ Discussion: Selective Catalytic Reduction (SCR) has been widely applied to stationary source, fossil fuel-fired, combustion units for emission control since the early 1970s.  SCR is typically implemented on units requiring a higher level of NOx control than achievable by SNCR or other combustion controls (EPA, 2002)._x000D_ _x000D_ Like SNCR, SCR is based on the chemical reduction of the NOx molecule.  The primary difference between SNCR and SCR is that SCR uses a metal-based catalyst to increase the rate of reaction (EPA, 2002).  A nitrogen based reducing reagent, such as ammonia or urea, is injected into the flue gas. The reagent_x000D_ reacts selectively with the flue gas NOx within a specific temperature range and in the presence of_x000D_ the catalyst and oxygen to reduce the NOx.  _x000D_ _x000D_ The use of a catalyst results in two advantages of the SCR process over SNCR, the higher NOx reduction efficiency and the lower and broader temperature ranges.  However, the decrease in reaction temperature and increase in efficiency is accompanied by a significant increase in capital and operating costs (EPA, 2002). The cost increase is due to the large amount of catalyst required._x000D_ _x000D_ The SCR system can utilize either aqueous or anhydrous ammonia as the reagent.  Anhydrous ammonia is a gas at atmospheric pressure and normal temperatures.  There are safety issues with the use of anhydrous ammonia, as it must be transported and stored under pressure (EPA, 2002).  Aqueous ammonia is generally transported and stored at a concentration of 29.4% ammonia in water._x000D_ _x000D_ Today, catalyst formulations include single component, multi-component, or active phase with a support structure.  Most catalyst formulations contain additional compounds or sup-ports, providing thermal and structural stability or to increase surface area (EPA, 2002).  _x000D_ _x000D_ The rate of reaction determines the amount of NOx removed from the flue gas. The important design and operational factors that affect the rate of reduction include:  reaction temperature range; residence time available in the optimum temperature range; degree of mixing between the injected reagent and the combustion gases; uncontrolled NOx concentration level; molar ratio of injected reagent to uncontrolled NOx; ammonia slip; catalyst activity; catalyst selectivity; pressure drop across the catalyst; catalyst pitch; catalyst deactivation; and catalyst management (EPA, 2001).</t>
  </si>
  <si>
    <t>Selective Catalytic Reduction; Taconite Iron Ore Processing  - Induration - Coal or Gas</t>
  </si>
  <si>
    <t>NDSCRFEP</t>
  </si>
  <si>
    <t>Taconite Iron Ore Processing  - Induration - Coal or Gas</t>
  </si>
  <si>
    <t>Application:  This control is the selective catalytic reduction of NOx through add-on controls.  SCR controls are post-combustion control technologies based on the chemical reduction of nitrogen oxides (NOx) into molecular nitrogen (N2) and water vapor  (H2O). The SCR utilizes a catalyst to increase the NOx removal efficiency, which allows the process to occur at lower temperatures._x000D_ _x000D_ Discussion: Selective Catalytic Reduction (SCR) has been widely applied to stationary source, fossil fuel-fired, combustion units for emission control since the early 1970s.  SCR is typically implemented on units requiring a higher level of NOx control than achievable by SNCR or other combustion controls (EPA, 2002)._x000D_ _x000D_ Like SNCR, SCR is based on the chemical reduction of the NOx molecule.  The primary difference between SNCR and SCR is that SCR uses a metal-based catalyst to increase the rate of reaction (EPA, 2002).  A nitrogen based reducing reagent, such as ammonia or urea, is injected into the flue gas. The reagent_x000D_ reacts selectively with the flue gas NOx within a specific temperature range and in the presence of_x000D_ the catalyst and oxygen to reduce the NOx.  _x000D_ _x000D_ The use of a catalyst results in two advantages of the SCR process over SNCR, the higher NOx reduction efficiency and the lower and broader temperature ranges.  However, the decrease in reaction temperature and increase in efficiency is accompanied by a significant increase in capital and operating costs (EPA, 2002). The cost increase is due to the large amount of catalyst required._x000D_ _x000D_ The SCR system can utilize either aqueous or anhydrous ammonia as the reagent.  Anhydrous ammonia is a gas at atmospheric pressure and normal temperatures.  There are safety issues with the use of anhydrous ammonia, as it must be transported and stored under pressure (EPA, 2002).  Aqueous ammonia is generally transported and stored at a concentration of 29.4% ammonia in water._x000D_ _x000D_ Today, catalyst formulations include single component, multi-component, or active phase with a support structure.  Most catalyst formulations contain additional compounds or sup-ports, providing thermal and structural stability or to increase surface area (EPA, 2002).  _x000D_ _x000D_ The rate of reaction determines the amount of NOx removed from the flue gas. The important design and operational factors that affect the rate of reduction include:  reaction temperature range; residence time available in the optimum temperature range; degree of mixing between the injected reagent and the combustion gases; uncontrolled NOx concentration level; molar ratio of injected reagent to uncontrolled NOx; ammonia slip; catalyst activity; catalyst selectivity; pressure drop across the catalyst; catalyst pitch; catalyst deactivation; and catalyst management (EPA, 2001).</t>
  </si>
  <si>
    <t>Selective Catalytic Reduction; Fluid Cat Cracking Units; Cracking Unit</t>
  </si>
  <si>
    <t>NDSCRFFCCU</t>
  </si>
  <si>
    <t>Fluid Cat Cracking Units; Cracking Unit</t>
  </si>
  <si>
    <t>Application:  This control is the selective catalytic reduction of NOx through add-on controls.  SCR controls are post-combustion control technologies based on the chemical reduction of nitrogen oxides (NOx) into molecular nitrogen (N2) and water vapor  (H2O). The SCR utilizes a catalyst to increase the NOx removal efficiency, which allows the process to occur at lower temperatures._x000D_ _x000D_ This control is applicable to fluid catalytic cracking units with uncontrolled NOx emissions greater than 10 tons per year._x000D_ _x000D_ Discussion: Selective Catalytic Reduction (SCR) has been widely applied to stationary source, fossil fuel-fired, combustion units for emission control since the early 1970s.  SCR is typically implemented on units requiring a higher level of NOx control than achievable by SNCR or other combustion controls (EPA, 2002)._x000D_ _x000D_ Like SNCR, SCR is based on the chemical reduction of the NOx molecule.  The primary difference between SNCR and SCR is that SCR uses a metal-based catalyst to increase the rate of reaction (EPA, 2002).  A nitrogen based reducing reagent, such as ammonia or urea, is injected into the flue gas. The reagent reacts selectively with the flue gas NOx within a specific temperature range and in the presence of the catalyst and oxygen to reduce the NOx.  _x000D_ _x000D_ The use of a catalyst results in two advantages of the SCR process over SNCR, the higher NOx reduction efficiency and the lower and broader temperature ranges.  However, the decrease in reaction temperature and increase in efficiency is accompanied by a significant increase in capital and operating costs (EPA, 2002). The cost increase is due to the large amount of catalyst required._x000D_ _x000D_ The SCR system can utilize either aqueous or anhydrous ammonia as the reagent.  Anhydrous ammonia is a gas at atmospheric pressure and normal temperatures.  There are safety issues with the use of anhydrous ammonia, as it must be transported and stored under pressure (EPA, 2002).  Aqueous ammonia is generally transported and stored at a concentration of 29.4% ammonia in water._x000D_ _x000D_ Today, catalyst formulations include single component, multi-component, or active phase with a support structure.  Most catalyst formulations contain additional compounds or sup-ports, providing thermal and structural stability or to increase surface area (EPA, 2002).  _x000D_ _x000D_ The rate of reaction determines the amount of NOx removed from the flue gas. The important design and operational factors that affect the rate of reduction include:  reaction temperature range; residence time available in the optimum temperature range; degree of mixing between the injected reagent and the combustion gases; uncontrolled NOx concentration level; molar ratio of injected reagent to uncontrolled NOx; ammonia slip; catalyst activity; catalyst selectivity; pressure drop across the catalyst; catalyst pitch; catalyst deactivation; and catalyst management (EPA, 2001).</t>
  </si>
  <si>
    <t>Selective Catalytic Reduction; In-Process; Process Gas; Coke Oven Gas</t>
  </si>
  <si>
    <t>NDSCRFPGCO</t>
  </si>
  <si>
    <t>In-Process; Process Gas; Coke Oven Gas</t>
  </si>
  <si>
    <t>Application:  This control is the selective catalytic reduction of NOx through add-on controls.  SCR controls are post-combustion control technologies based on the chemical reduction of nitrogen oxides (NOx) into molecular nitrogen (N2) and water vapor  (H2O). The SCR utilizes a catalyst to increase the NOx removal efficiency, which allows the process to occur at lower temperatures._x000D_ _x000D_ Applies to process gas fired ICI boilers with NOx emissions greater than 10 tons per year._x000D_ _x000D_ Discussion: Selective Catalytic Reduction (SCR) has been widely applied to stationary source, fossil fuel-fired, combustion units for emission control since the early 1970s.  SCR is typically implemented on units requiring a higher level of NOx control than achievable by SNCR or other combustion controls (EPA, 2002)._x000D_ _x000D_ Like SNCR, SCR is based on the chemical reduction of the NOx molecule.  The primary difference between SNCR and SCR is that SCR uses a metal-based catalyst to increase the rate of reaction (EPA, 2002).  A nitrogen based reducing reagent, such as ammonia or urea, is injected into the flue gas. The reagent reacts selectively with the flue gas NOx within a specific temperature range and in the presence of the catalyst and oxygen to reduce the NOx.  _x000D_ _x000D_ The use of a catalyst results in two advantages of the SCR process over SNCR, the higher NOx reduction efficiency and the lower and broader temperature ranges.  However, the decrease in reaction temperature and increase in efficiency is accompanied by a significant increase in capital and operating costs (EPA, 2002). The cost increase is due to the large amount of catalyst required._x000D_ _x000D_ The SCR system can utilize either aqueous or anhydrous ammonia as the reagent.  Anhydrous ammonia is a gas at atmospheric pressure and normal temperatures.  There are safety issues with the use of anhydrous ammonia, as it must be transported and stored under pressure (EPA, 2002).  Aqueous ammonia is generally transported and stored at a concentration of 29.4% ammonia in water._x000D_ _x000D_ Today, catalyst formulations include single component, multi-component, or active phase with a support structure.  Most catalyst formulations contain additional compounds or sup-ports, providing thermal and structural stability or to increase surface area (EPA, 2002).  _x000D_ _x000D_ The rate of reaction determines the amount of NOx removed from the flue gas. The important design and operational factors that affect the rate of reduction include:  reaction temperature range; residence time available in the optimum temperature range; degree of mixing between the injected reagent and the combustion gases; uncontrolled NOx concentration level; molar ratio of injected reagent to uncontrolled NOx; ammonia slip; catalyst activity; catalyst selectivity; pressure drop across the catalyst; catalyst pitch; catalyst deactivation; and catalyst management (EPA, 2001).</t>
  </si>
  <si>
    <t>Selective Catalytic Reduction; Indust. Incinerators</t>
  </si>
  <si>
    <t>NDSCRIDIN</t>
  </si>
  <si>
    <t>Indust. Incinerators</t>
  </si>
  <si>
    <t>Application:  This control is the selective catalytic reduction of NOx through add-on controls.  SCR controls are post-combustion control technologies based on the chemical reduction of nitrogen oxides (NOx) into molecular nitrogen (N2) and water vapor  (H2O). The SCR utilizes a catalyst to increase the NOx removal efficiency, which allows the process to occur at lower temperatures._x000D_ _x000D_ This control applies to industrial incinerators IC boilers with uncontrolled NOx emissions greater than 10 tons per year._x000D_ _x000D_ Discussion: Selective Catalytic Reduction (SCR) has been widely applied to stationary source, fossil fuel-fired, combustion units for emission control since the early 1970s.  SCR is typically implemented on units requiring a higher level of NOx control than achievable by SNCR or other combustion controls (EPA, 2002)._x000D_ _x000D_ Like SNCR, SCR is based on the chemical reduction of the NOx molecule.  The primary difference between SNCR and SCR is that SCR uses a metal-based catalyst to increase the rate of reaction (EPA, 2002).  A nitrogen based reducing reagent, such as ammonia or urea, is injected into the flue gas. The reagent reacts selectively with the flue gas NOx within a specific temperature range and in the presence of the catalyst and oxygen to reduce the NOx.  _x000D_ _x000D_ The use of a catalyst results in two advantages of the SCR process over SNCR, the higher NOx reduction efficiency and the lower and broader temperature ranges.  However, the decrease in reaction temperature and increase in efficiency is accompanied by a significant increase in capital and operating costs (EPA, 2002). The cost increase is due to the large amount of catalyst required._x000D_ _x000D_ The SCR system can utilize either aqueous or anhydrous ammonia as the reagent.  Anhydrous ammonia is a gas at atmospheric pressure and normal temperatures.  There are safety issues with the use of anhydrous ammonia, as it must be transported and stored under pressure (EPA, 2002).  Aqueous ammonia is generally transported and stored at a concentration of 29.4% ammonia in water._x000D_ _x000D_ Today, catalyst formulations include single component, multi-component, or active phase with a support structure.  Most catalyst formulations contain additional compounds or sup-ports, providing thermal and structural stability or to increase surface area (EPA, 2002).  _x000D_ _x000D_ The rate of reaction determines the amount of NOx removed from the flue gas. The important design and operational factors that affect the rate of reduction include:  reaction temperature range; residence time available in the optimum temperature range; degree of mixing between the injected reagent and the combustion gases; uncontrolled NOx concentration level; molar ratio of injected reagent to uncontrolled NOx; ammonia slip; catalyst activity; catalyst selectivity; pressure drop across the catalyst; catalyst pitch; catalyst deactivation; and catalyst management (EPA, 2001).</t>
  </si>
  <si>
    <t>Selective Catalytic Reduction; Pulp and Paper - Natural Gas - Incinerators</t>
  </si>
  <si>
    <t>NDSCRPPNG</t>
  </si>
  <si>
    <t>Pulp and Paper - Natural Gas - Incinerators</t>
  </si>
  <si>
    <t>Selective Catalytic Reduction; Solid Waste Disp;Gov;Other Incin;Sludge</t>
  </si>
  <si>
    <t>NDSCRSWIN</t>
  </si>
  <si>
    <t>Solid Waste Disp;Gov;Other Incin;Sludge</t>
  </si>
  <si>
    <t>Application: This control is the selective catalytic reduction of NOx through add-on controls. SCR controls are post-combustion control technologies based on the chemical reduction of nitrogen oxides (NOx) into molecular nitrogen (N2) and water vapor (H2O). The SCR utilizes a catalyst to increase the NOx removal efficiency, which allows the process to occur at lower temperatures. _x000D_ _x000D_ Discussion: Selective Catalytic Reduction (SCR) has been widely applied to stationary source, fossil fuel-fired, combustion units for emission control since the early 1970s. SCR is typically implemented on units requiring a higher level of NOx control than achievable by SNCR or other combustion controls (EPA, 2002).  Like SNCR, SCR is based on the chemical reduction of the NOx molecule. The primary difference between SNCR and SCR is that SCR uses a metal-based catalyst to increase the rate of reaction (EPA, 2002). A nitrogen based reducing reagent, such as ammonia or urea, is injected into the flue gas. The reagent reacts selectively with the flue gas NOx within a specific temperature range and in the presence of the catalyst and oxygen to reduce the NOx.  The use of a catalyst results in two advantages of the SCR process over SNCR, the higher NOx reduction efficiency and the lower and broader temperature ranges. However, the decrease in reaction temperature and increase in efficiency is accompanied by a significant increase in capital and operating costs (EPA, 2002). The cost increase is due to the large amount of catalyst required. The SCR system can utilize either aqueous or anhydrous ammonia as the reagent. Anhydrous ammonia is a gas at atmospheric pressure and normal temperatures. There are safety issues with the use of anhydrous ammonia, as it must be transported and stored under pressure (EPA, 2002). Aqueous ammonia is generally transported and stored at a concentration of 29.4% ammonia in water. Today, catalyst formulations include single component, multi-component, or active phase with a support structure. Most catalyst formulations contain additional compounds or supports, providing thermal and structural stability or to increase surface area (EPA, 2002). The rate of reaction determines the amount of NOx removed from the flue gas. The important design and operational factors that affect the rate of reduction include: reaction temperature range; residence time available in the optimum temperature range; degree of mixing between the injected reagent and the combustion gases; uncontrolled NOx concentration level; molar ratio of injected reagent to uncontrolled NOx; ammonia slip; catalyst activity; catalyst selectivity; pressure drop across the catalyst; catalyst pitch; catalyst deactivation; and catalyst management (EPA, 2001). _x000D_ _x000D_ A SCR will impose an energy impact on the host boiler. The losses attributable to this technology include: compressor, reactor pressure loss, and steam i.e., sootblowing (NESCAUM 2009).</t>
  </si>
  <si>
    <t>Selective Catalytic Reduction; In-Process Fuel Use; Natural Gas; Gen</t>
  </si>
  <si>
    <t>NDSCRUNGGN</t>
  </si>
  <si>
    <t>In-Process Fuel Use; Natural Gas; Gen</t>
  </si>
  <si>
    <t>Application:  This control is the selective catalytic reduction of NOx through add-on controls.  SCR controls are post-combustion control technologies based on the chemical reduction of nitrogen oxides (NOx) into molecular nitrogen (N2) and water vapor  (H2O). The SCR utilizes a catalyst to increase the NOx removal efficiency, which allows the process to occur at lower temperatures._x000D_ _x000D_ This control is applicable to operations with in-process natural gas usage and uncontrolled NOx emissions greater than 10 tons per year._x000D_ _x000D_ Discussion: Selective Catalytic Reduction (SCR) has been widely applied to stationary source, fossil fuel-fired, combustion units for emission control since the early 1970s.  SCR is typically implemented on units requiring a higher level of NOx control than achievable by SNCR or other combustion controls (EPA, 2002)._x000D_ _x000D_ Like SNCR, SCR is based on the chemical reduction of the NOx molecule.  The primary difference between SNCR and SCR is that SCR uses a metal-based catalyst to increase the rate of reaction (EPA, 2002).  A nitrogen based reducing reagent, such as ammonia or urea, is injected into the flue gas. The reagent reacts selectively with the flue gas NOx within a specific temperature range and in the presence of the catalyst and oxygen to reduce the NOx.  _x000D_ _x000D_ The use of a catalyst results in two advantages of the SCR process over SNCR, the higher NOx reduction efficiency and the lower and broader temperature ranges.  However, the decrease in reaction temperature and increase in efficiency is accompanied by a significant increase in capital and operating costs (EPA, 2002). The cost increase is due to the large amount of catalyst required._x000D_ _x000D_ The SCR system can utilize either aqueous or anhydrous ammonia as the reagent.  Anhydrous ammonia is a gas at atmospheric pressure and normal temperatures.  There are safety issues with the use of anhydrous ammonia, as it must be transported and stored under pressure (EPA, 2002).  Aqueous ammonia is generally transported and stored at a concentration of 29.4% ammonia in water._x000D_ _x000D_ Today, catalyst formulations include single component, multi-component, or active phase with a support structure.  Most catalyst formulations contain additional compounds or sup-ports, providing thermal and structural stability or to increase surface area (EPA, 2002).  _x000D_ _x000D_ The rate of reaction determines the amount of NOx removed from the flue gas. The important design and operational factors that affect the rate of reduction include:  reaction temperature range; residence time available in the optimum temperature range; degree of mixing between the injected reagent and the combustion gases; uncontrolled NOx concentration level; molar ratio of injected reagent to uncontrolled NOx; ammonia slip; catalyst activity; catalyst selectivity; pressure drop across the catalyst; catalyst pitch; catalyst deactivation; and catalyst management (EPA, 2001).</t>
  </si>
  <si>
    <t>Selective Catalytic Reduction; In-Process; Process Gas; Coke Oven Gas2</t>
  </si>
  <si>
    <t>NDSCRUPGCO</t>
  </si>
  <si>
    <t>In-Process; Process Gas; Coke Oven Gas2</t>
  </si>
  <si>
    <t>Application: This control is the selective catalytic reduction of NOx through add-on controls. SCR controls are post-combustion control technologies based on the chemical reduction of nitrogen oxides (NOx) into molecular nitrogen (N2) and water vapor (H2O). The SCR utilizes a catalyst to increase the NOx removal efficiency, which allows the process to occur at lower temperatures._x000D_ _x000D_ This control is applicable to operations with in-process process gas usage from Coke Oven Gas._x000D_ _x000D_ Discussion: Selective Catalytic Reduction (SCR) has been widely applied to stationary source, fossil fuel-fired, combustion units for emission control since the early 1970s.  SCR is typically implemented on units requiring a higher level of NOx control than achievable by SNCR or other combustion controls (EPA, 2002)._x000D_ _x000D_ Like SNCR, SCR is based on the chemical reduction of the NOx molecule.  The primary difference between SNCR and SCR is that SCR uses a metal-based catalyst to increase the rate of reaction (EPA, 2002).  A nitrogen based reducing reagent, such as ammonia or urea, is injected into the flue gas. The reagent reacts selectively with the flue gas NOx within a specific temperature range and in the presence of the catalyst and oxygen to reduce the NOx.  _x000D_ _x000D_ The use of a catalyst results in two advantages of the SCR process over SNCR, the higher NOx reduction efficiency and the lower and broader temperature ranges.  However, the decrease in reaction temperature and increase in efficiency is accompanied by a significant increase in capital and operating costs (EPA, 2002). The cost increase is due to the large amount of catalyst required._x000D_ _x000D_ The SCR system can utilize either aqueous or anhydrous ammonia as the reagent.  Anhydrous ammonia is a gas at atmospheric pressure and normal temperatures.  There are safety issues with the use of anhydrous ammonia, as it must be transported and stored under pressure (EPA, 2002).  Aqueous ammonia is generally transported and stored at a concentration of 29.4% ammonia in water._x000D_ _x000D_ Today, catalyst formulations include single component, multi-component, or active phase with a support structure.  Most catalyst formulations contain additional compounds or sup-ports, providing thermal and structural stability or to increase surface area (EPA, 2002).  _x000D_ _x000D_ The rate of reaction determines the amount of NOx removed from the flue gas. The important design and operational factors that affect the rate of reduction include:  reaction temperature range; residence time available in the optimum temperature range; degree of mixing between the injected reagent and the combustion gases; uncontrolled NOx concentration level; molar ratio of injected reagent to uncontrolled NOx; ammonia slip; catalyst activity; catalyst selectivity; pressure drop across the catalyst; catalyst pitch; catalyst deactivation; and catalyst management (EPA, 2001).</t>
  </si>
  <si>
    <t>Selective Catalytic Reduction; In-Process Fuel Use; Residual Oil; Gen</t>
  </si>
  <si>
    <t>NDSCRUROGN</t>
  </si>
  <si>
    <t>In-Process Fuel Use; Residual Oil; Gen</t>
  </si>
  <si>
    <t>Application:  This control is the selective catalytic reduction of NOx through add-on controls.  SCR controls are post-combustion control technologies based on the chemical reduction of nitrogen oxides (NOx) into molecular nitrogen (N2) and water vapor  (H2O). The SCR utilizes a catalyst to increase the NOx removal efficiency, which allows the process to occur at lower temperatures._x000D_ _x000D_ This control is applicable to operations with in-process residual oil usage and uncontrolled NOx emissions greater than 10 tons per year._x000D_ _x000D_ Discussion: Selective Catalytic Reduction (SCR) has been widely applied to stationary source, fossil fuel-fired, combustion units for emission control since the early 1970s.  SCR is typically implemented on units requiring a higher level of NOx control than achievable by SNCR or other combustion controls (EPA, 2002)._x000D_ _x000D_ Like SNCR, SCR is based on the chemical reduction of the NOx molecule.  The primary difference between SNCR and SCR is that SCR uses a metal-based catalyst to increase the rate of reaction (EPA, 2002).  A nitrogen based reducing reagent, such as ammonia or urea, is injected into the flue gas. The reagent reacts selectively with the flue gas NOx within a specific temperature range and in the presence of the catalyst and oxygen to reduce the NOx.  _x000D_ _x000D_ The use of a catalyst results in two advantages of the SCR process over SNCR, the higher NOx reduction efficiency and the lower and broader temperature ranges.  However, the decrease in reaction temperature and increase in efficiency is accompanied by a significant increase in capital and operating costs (EPA, 2002). The cost increase is due to the large amount of catalyst required._x000D_ _x000D_ The SCR system can utilize either aqueous or anhydrous ammonia as the reagent.  Anhydrous ammonia is a gas at atmospheric pressure and normal temperatures.  There are safety issues with the use of anhydrous ammonia, as it must be transported and stored under pressure (EPA, 2002).  Aqueous ammonia is generally transported and stored at a concentration of 29.4% ammonia in water._x000D_ _x000D_ Today, catalyst formulations include single component, multi-component, or active phase with a support structure.  Most catalyst formulations contain additional compounds or sup-ports, providing thermal and structural stability or to increase surface area (EPA, 2002).  _x000D_ _x000D_ The rate of reaction determines the amount of NOx removed from the flue gas. The important design and operational factors that affect the rate of reduction include:  reaction temperature range; residence time available in the optimum temperature range; degree of mixing between the injected reagent and the combustion gases; uncontrolled NOx concentration level; molar ratio of injected reagent to uncontrolled NOx; ammonia slip; catalyst activity; catalyst selectivity; pressure drop across the catalyst; catalyst pitch; catalyst deactivation; and catalyst management (EPA, 2001).</t>
  </si>
  <si>
    <t>Electric Boost; Glass Manufacturing - General</t>
  </si>
  <si>
    <t>NELBOGMGN</t>
  </si>
  <si>
    <t>Electric Boost</t>
  </si>
  <si>
    <t>Glass Manufacturing - General</t>
  </si>
  <si>
    <t>Application: This control is the use of electric boost technologies to reduce NOx emissions from glass manufacturing operations._x000D_ _x000D_ This control applies to general glass manufacturing operations classified under SCC 30501401, 30501402, 30501403, and 30501404.</t>
  </si>
  <si>
    <t>EMx and Dry Low NOx Combustion; Gas Turbines - Natural Gas</t>
  </si>
  <si>
    <t>NEMXDGTNG</t>
  </si>
  <si>
    <t>EMx and Dry Low NOx Combustion</t>
  </si>
  <si>
    <t>Application: This control is the use of EMx in combination with dry low NOx combustion. EMx is a post-combustion catalytic oxidation and absorption technology that uses a two- stage catalyst/absorber system for the control of NOx as well as CO, VOC, and optionally SOx. A coated catalyst oxidizes NO to NO2, CO to CO2, and VOC to CO2 and water. The NO2 is then absorbed onto the catalyst surface where it is chemically converted to and stored as potassium nitrates and nitrites. A proprietary regeneration gas is periodically passed through the catalyst to desorb the NO2 from the catalyst and reduce it to elemental nitrogen (N2). EMx has been successfully demonstrated on several small combustion turbine projects up to 45 MW. The manufacturer has claimed that EMx can be effectively scaled up to larger turbines (CT-1)._x000D_ _x000D_ Cost estimates for DLN combustion in 2008 dollars are not available. Thus, the total system cost in this analysis in 2008 dollars was developed from 1999 cost estimates for DLN combustion that were escalated to 2008 dollars and added to the available 2008 estimate for the EMx system.</t>
  </si>
  <si>
    <t>EMx; Gas Turbines - Natural Gas</t>
  </si>
  <si>
    <t>NEMXGTNG</t>
  </si>
  <si>
    <t>EMx</t>
  </si>
  <si>
    <t>EMx is a post-combustion catalytic oxidation and absorption technology that uses a two-stage catalyst/absorber systems for the control of NOx, as well as CO and VOC. A coated catalyst oxidizes NO to NO2, CO to CO2, and VOC to CO2 and water. The NO2 is then absorbed onto the catalyst surface where it is chemically converted to and stored as potassium nitrates and nitrites.  A proprietary regeneration gas is periodically passed through the catalyst to desorb the NO2 from the catalyst and reduce it to elemental nitrogen (N2).  EMx has been successfully demonstrated on several small combustion turbine projects up to 45 MW. Capital and annual costs can be calculated using equations.  Besides NOx, EMx also reduces fine particulate and VOC emissions. This control technology should only be used with natural gas-fired turbines since the catalyst/absorbers systems will not function optimally in the presence of less clean fuels (e.g., digester gas, process gas).</t>
  </si>
  <si>
    <t>EMx and Water Injection; Gas Turbines - Natural Gas</t>
  </si>
  <si>
    <t>NEMXWGTNG</t>
  </si>
  <si>
    <t>EMx and Water Injection</t>
  </si>
  <si>
    <t>Application: This control is the use of EMx in combination with water injection._x000D_ _x000D_ Cost estimates for water injection in 2008 dollars are not available. Thus, the total system cost in this analysis in 2008 dollars was developed from 1999 cost estimates for water injection that were escalated to 2008 dollars and added to the available 2008 estimate for the EMx system.</t>
  </si>
  <si>
    <t>Extended Absorption; Adipic Acid Manufacturing</t>
  </si>
  <si>
    <t>NEXABADMF</t>
  </si>
  <si>
    <t>Extended Absorption</t>
  </si>
  <si>
    <t>Adipic Acid Manufacturing</t>
  </si>
  <si>
    <t>Application:  This control is the use of extended absorption technologies to reduce NOx emissions.  _x000D_ _x000D_ This control applies to Adipic acid manufacturing operations classified under SCC 30100101._x000D_ _x000D_ Discussion: Extended absorption reduces NOx by increasing the efficiency of absorption by installing a single large tower, extending the height of existing absorption tower, or adding a second tower in series with an existing tower.  As an add-on control, it is typically one of the latter two options as new plants are generally designed with a  single large absorption tower as part of new plant design.</t>
  </si>
  <si>
    <t>Extended Absorption; Nitric Acid Manufacturing</t>
  </si>
  <si>
    <t>NEXABNAMF</t>
  </si>
  <si>
    <t>Nitric Acid Manufacturing</t>
  </si>
  <si>
    <t>Application:  This control is the use of extended absorption technologies to reduce NOx emissions.  _x000D_ _x000D_ This control applies to nitric acid manufacturing operations classified under SCCs 30101301, 30101302._x000D_ _x000D_ Discussion: Extended absorption reduces NOx by increasing the efficiency of absorption by installing a single large tower, extending the height of existing absorption tower, or adding a second tower in series with an existing tower.  As an add-on control, it is typically one of the latter two options as new plants are generally designed with a  single large absorption tower as part of new plant design.</t>
  </si>
  <si>
    <t>Ignition Retard; IC Engines - Gas, Diesel, LPG</t>
  </si>
  <si>
    <t>NIRICGD</t>
  </si>
  <si>
    <t>Ignition Retard</t>
  </si>
  <si>
    <t>IC Engines - Gas/ Diesel/ LPG</t>
  </si>
  <si>
    <t>Application:  This control is the use of ignition retard technologies to reduce NOx emissions._x000D_ _x000D_ Capital and annual cost information was obtained  from model engine data in the Alternative Control Techniques (ACT) Document -- NOx Emissions from Stationary Reciprocating Internal Combustion Engines (EPA, 1993c).</t>
  </si>
  <si>
    <t>Ignition Retard; Internal Combustion Engines - Gas</t>
  </si>
  <si>
    <t>NIRICGS</t>
  </si>
  <si>
    <t>Application:  This control is the use of ignition retard technologies to reduce NOx emissions._x000D_ _x000D_ This applies to small (&lt;4,000 HP) natural gas-fired IC engines with uncontrolled NOx emissions greater than 10 tons per year._x000D_ _x000D_ Capital and annual cost information was obtained  from model engine data in the Alternative Control Techniques (ACT) Document - NOx Emissions from Stationary Reciprocating Internal Combustion Engines (EPA, 1993c).</t>
  </si>
  <si>
    <t>Ignition Retard; Internal Combustion Engines - Oil</t>
  </si>
  <si>
    <t>NIRICOL</t>
  </si>
  <si>
    <t>Internal Combustion Engines - Oil</t>
  </si>
  <si>
    <t>Application:  This control is the use of ignition retard technologies to reduce NOx emissions._x000D_ _x000D_ This applies to small (&lt;4,000 HP) oil IC engines with uncontrolled NOx emissions greater than 10 tons per year._x000D_ _x000D_ Capital and annual cost information was obtained  from model engine data in the Alternative Control Techniques (ACT) Document - NOx Emissions from Stationary Reciprocating Internal Combustion Engines (EPA, 1993c).</t>
  </si>
  <si>
    <t>Ignition Retard; Reciprocating IC Engines - Oil</t>
  </si>
  <si>
    <t>NIRRICOIL</t>
  </si>
  <si>
    <t>Reciprocating IC Engines - Oil</t>
  </si>
  <si>
    <t>Application:  This control is the use of ignition retard technologies to reduce NOx emissions._x000D_ _x000D_ This applies to small (&lt;4,000 HP) oil IC engines with uncontrolled NOx emissions greater than 10 tons per year.</t>
  </si>
  <si>
    <t>Layered Combustion; Lean Burn ICE 2 stroke Large Bore - NG</t>
  </si>
  <si>
    <t>NLCICE2SLBNG</t>
  </si>
  <si>
    <t>Layered Combustion</t>
  </si>
  <si>
    <t>Layered combustion - for Large Bore, 2 stroke, Lean Burn, Slow Speed (High Pressure Fuel Injection achieves 90% reduction; Turbocharging achieves 75% reduction; Precombustion chambers achieves 90% reduction; Cylinder Head Modifications). All retrofit combustion- related controls may not be available for all manufacturers and models of 2-stroke lean burn engines. Actual NOx emission rates would be engine design specific. Efficiency achieved may range from 60 to 90%, depending on the make/model of engine (approximate range of NOx emissions of 3.0 to 0.5 g/bhp-hr).</t>
  </si>
  <si>
    <t>Layered Combustion; Lean Burn ICE 2 stroke - NG</t>
  </si>
  <si>
    <t>NLCICE2SNG</t>
  </si>
  <si>
    <t>Layered combustion - 2 stroke, Lean Burn, NG (Air Supply; Fuel Supply; Ignition; Electronic Controls; Engine Monitoring). Evaluation for 3 most representative made/models of 2 stroke LB compressor engines. All retrofit combustion-related controls may not be available for all manufacturers and models of 2-stroke lean burn engines. Actual NOx emission rates would be engine design specific. Efficiency achieved may range from 60 to 90%, depending on the make/model of engine (approximate range of NOx emissions of 3.0 to 0.5 g/bhp-hr).</t>
  </si>
  <si>
    <t>Low Excess Air; Iron &amp; Steel Mills - Reheating</t>
  </si>
  <si>
    <t>NLEAISRH</t>
  </si>
  <si>
    <t>Low Excess Air</t>
  </si>
  <si>
    <t>Iron &amp; Steel Mills - Reheating</t>
  </si>
  <si>
    <t>Application:  The reduction in NOx emissions is achieved  through the use of low excess air techniques, such that there is less available oxygen convert fuel nitrogen to NOx._x000D_ _x000D_ This control applies to iron &amp; steel reheating furnaces classified under SCC 30300933._x000D_ _x000D_ Discussion: Low excess air works by reducing levels of excess air to the combustor, usually by adjustments to air registers and/or fuel injection positions, or through control of overfire air dampers.  The lower oxygen concentration in the burner zone reduces conversion of the fuel nitrogen to NOx.  Also, under excess air conditions in the flame zone, a greater portion of fuel-bound nitrogen is converted to N2 therefore reducing the formation of fuel NOx (ERG, 2000).</t>
  </si>
  <si>
    <t>Low Emission Combustion;Lean Burn IC Engines - Gas</t>
  </si>
  <si>
    <t>NLECICEGAS</t>
  </si>
  <si>
    <t>Low Emission Combustion</t>
  </si>
  <si>
    <t>Lean Burn IC Engine - Gas</t>
  </si>
  <si>
    <t>Application:  This control is the application of Low Emission Combustion firing techniques to gas-fired lean burn IC engines.</t>
  </si>
  <si>
    <t>Low Emission Combustion; Lean Burn ICE - NG</t>
  </si>
  <si>
    <t>NLECICENG</t>
  </si>
  <si>
    <t>Low Emission Combustion includes Precombustion chamber head and related equipment on a Lean Burn engine.</t>
  </si>
  <si>
    <t>Low NOx Burner and Flue Gas Recirculation; Ammonia Prod; Feedstock Desulfurization</t>
  </si>
  <si>
    <t>NLNBFAPFD</t>
  </si>
  <si>
    <t>Low NOx Burner and Flue Gas Recirculation</t>
  </si>
  <si>
    <t>Ammonia Prod; Feedstock Desulfurization</t>
  </si>
  <si>
    <t>Application:  This control is the use of low NOx burner (LNB) technology and flue gas recirculation (FGR) to reduce NOx emissions.  LNBs reduce the amount of NOx created from reaction between fuel nitrogen and oxygen by lowering the temperature of one combustion zone and reducing the amount of oxygen available in another._x000D_ _x000D_ Discussion: It is assumed that the superheated steam needed to regenerate the activated carbon bed used in the desulfurization process is the NOx source._x000D_ _x000D_ LNBs are designed to ""stage"" combustion so that two combustion zones are created, one fuel-rich combustion and one at a lower temperature.  Staging techniques are usually used by LNB to supply excess air to cool the combustion process or to reduce available oxygen in the flame zone.  Staged-air LNBs create a fuel-rich reducing primary combustion zone and a fuel-lean secondary combustion zone.  Staged-fuel LNBs create a lean combustion zone that is relatively cool due to the presence of excess air, which acts as a heat sink to lower combustion temperatures (EPA, 2002).</t>
  </si>
  <si>
    <t>Low NOx Burner and Flue Gas Recirculation; In-Proc;Process Gas;Coke Oven/Blast Furn</t>
  </si>
  <si>
    <t>NLNBFCOBF</t>
  </si>
  <si>
    <t>In-Proc;Process Gas;Coke Oven/Blast Furn</t>
  </si>
  <si>
    <t>Application:  This control is the use of low NOx burner (LNB) technology and flue gas recirculation (FGR) to reduce NOx emissions.  LNBs reduce the amount of NOx created from reaction between fuel nitrogen and oxygen by lowering the temperature of one combustion zone and reducing the amount of oxygen available in another._x000D_ _x000D_ Discussion: LNBs are designed to ""stage"" combustion so that two combustion zones are created, one fuel-rich combustion and one at a lower temperature.  Staging techniques are usually used by LNB to supply excess air to cool the combustion process or to reduce available oxygen in the flame zone.  Staged-air LNBs create a fuel-rich reducing primary combustion zone and a fuel-lean secondary combustion zone.  Staged-fuel LNBs create a lean combustion zone that is relatively cool due to the presence of excess air, which acts as a heat sink to lower combustion temperatures (EPA, 2002).</t>
  </si>
  <si>
    <t>Low NOx Burner and Flue Gas Recirculation; Pri Cop Smel; Reverb Smelt Furn</t>
  </si>
  <si>
    <t>NLNBFCSRS</t>
  </si>
  <si>
    <t>Pri Cop Smel; Reverb Smelt Furn</t>
  </si>
  <si>
    <t>Low NOx Burner and Flue Gas Recirculation; Fluid Cat Cracking Units; Cracking Unit</t>
  </si>
  <si>
    <t>NLNBFFCCU</t>
  </si>
  <si>
    <t>Application:  This control is the use of low NOx burner (LNB) technology and flue gas recirculation (FGR) to reduce NOx emissions.  LNBs reduce the amount of NOx created from reaction between fuel nitrogen and oxygen by lowering the temperature of one combustion zone and reducing the amount of oxygen available in another._x000D_ _x000D_ Discussion: The source of emissions for fluidized catalytic cracking come from process heaters and catalyst regenerators. _x000D_ _x000D_ LNBs are designed to ""stage"" combustion so that two combustion zones are created, one fuel-rich combustion and one at a lower temperature.  Staging techniques are usually used by LNB to supply excess air to cool the combustion process or to reduce available oxygen in the flame zone.  Staged-air LNBs create a fuel-rich reducing primary combustion zone and a fuel-lean secondary combustion zone.  Staged-fuel LNBs create a lean combustion zone that is relatively cool due to the presence of excess air, which acts as a heat sink to lower combustion temperatures (EPA, 2002).</t>
  </si>
  <si>
    <t>Low NOx Burner and Flue Gas Recirculation; Fuel Fired Equip; Process Htrs; Pro Gas</t>
  </si>
  <si>
    <t>NLNBFFPHP</t>
  </si>
  <si>
    <t>Fuel Fired Equip; Process Htrs; Pro Gas</t>
  </si>
  <si>
    <t>Low NOx Burner and Flue Gas Recirculation; Ammonia - NG-Fired Reformers</t>
  </si>
  <si>
    <t>NLNBFFRNG</t>
  </si>
  <si>
    <t>Ammonia - NG-Fired Reformers</t>
  </si>
  <si>
    <t>Application:  This control is the use of low NOx burner (LNB) technology and flue gas recirculation (FGR) to reduce NOx emissions.  LNBs reduce the amount of NOx created from reaction between fuel nitrogen and oxygen by lowering the temperature of one combustion zone and reducing the amount of oxygen available in another._x000D_ _x000D_ This control is applicable to small (&lt;1 ton NOx per OSD) ammonia production operations with natural gas-fired reformers (SCC 30100306) and uncontrolled NOx emissions greater than 10 tons per year._x000D_ _x000D_ Discussion: LNBs are designed to ""stage"" combustion so that two combustion zones are created, one fuel-rich combustion and one at a lower temperature.  Staging techniques are usually used by LNB to supply excess air to cool the combustion process or to reduce available oxygen in the flame zone.  Staged-air LNBs create a fuel-rich reducing primary combustion zone and a fuel-lean secondary combustion zone.  Staged-fuel LNBs create a lean combustion zone that is relatively cool due to the presence of excess air, which acts as a heat sink to lower combustion temperatures (EPA, 2002).</t>
  </si>
  <si>
    <t>Low NOx Burner and Flue Gas Recirculation; Ammonia - Oil-Fired Reformers</t>
  </si>
  <si>
    <t>NLNBFFROL</t>
  </si>
  <si>
    <t>Ammonia - Oil-Fired Reformers</t>
  </si>
  <si>
    <t>Low NOx Burner and Flue Gas Recirculation; ICI Boilers - Distillate Oil</t>
  </si>
  <si>
    <t>NLNBFIBDO</t>
  </si>
  <si>
    <t xml:space="preserve">Application:  This control is the use of low NOx burner (LNB) technology and flue gas recirculation (FGR) to reduce NOx emissions.  LNBs reduce the amount of NOx created from reaction between fuel nitrogen and oxygen by lowering the temperature of one combustion zone and reducing the amount of oxygen available in another. _x000D_ Discussion: LNBs are designed to ""stage"" combustion so that two combustion zones are created, one fuel-rich combustion and one at a lower temperature.  Staging techniques are usually used by LNB to supply excess air to cool the combustion process or to reduce available oxygen in the flame zone.  Staged-air LNBs create a fuel-rich reducing primary combustion zone and a fuel-lean secondary combustion zone.  Staged-fuel LNBs create a lean combustion zone that is relatively cool due to the presence of excess air, which acts as a heat sink to lower combustion temperatures (EPA, 2002)._x000D_ _x000D_ </t>
  </si>
  <si>
    <t>Low NOx Burner and Flue Gas Recirculation; ICI Boilers - LPG</t>
  </si>
  <si>
    <t>NLNBFIBLP</t>
  </si>
  <si>
    <t>Application:  This control is the use of low NOx burner (LNB) technology and flue gas recirculation (FGR) to reduce NOx emissions.  LNBs reduce the amount of NOx created from reaction between fuel nitrogen and oxygen by lowering the temperature of one combustion zone and reducing the amount of oxygen available in another. _x000D_ _x000D_ Discussion: LNBs are designed to ""stage"" combustion so that two combustion zones are created, one fuel-rich combustion and one at a lower temperature.  Staging techniques are usually used by LNB to supply excess air to cool the combustion process or to reduce available oxygen in the flame zone.  Staged-air LNBs create a fuel-rich reducing primary combustion zone and a fuel-lean secondary combustion zone.  Staged-fuel LNBs create a lean combustion zone that is relatively cool due to the presence of excess air, which acts as a heat sink to lower combustion temperatures (EPA, 2002).</t>
  </si>
  <si>
    <t>Low NOx Burner and Flue Gas Recirculation; ICI Boilers - Natural Gas</t>
  </si>
  <si>
    <t>NLNBFIBNG</t>
  </si>
  <si>
    <t>Low NOx Burner and Flue Gas Recirculation; ICI Boilers - Process Gas</t>
  </si>
  <si>
    <t>NLNBFIBPG</t>
  </si>
  <si>
    <t>Application:  This control is the use of low NOx burner (LNB) technology and flue gas recirculation (FGR) to reduce NOx emissions.  LNBs reduce the amount of NOx created from reaction between fuel nitrogen and oxygen by lowering the temperature of one combustion zone and reducing the amount of oxygen available in another. _x000D_ Discussion: LNBs are designed to ""stage"" combustion so that two combustion zones are created, one fuel-rich combustion and one at a lower temperature.  Staging techniques are usually used by LNB to supply excess air to cool the combustion process or to reduce available oxygen in the flame zone.  Staged-air LNBs create a fuel-rich reducing primary combustion zone and a fuel-lean secondary combustion zone.  Staged-fuel LNBs create a lean combustion zone that is relatively cool due to the presence of excess air, which acts as a heat sink to lower combustion temperatures (EPA, 2002).</t>
  </si>
  <si>
    <t>Low NOx Burner and Flue Gas Recirculation; ICI Boilers - Residual Oil</t>
  </si>
  <si>
    <t>NLNBFIBRO</t>
  </si>
  <si>
    <t>Low NOx Burner and Flue Gas Recirculation; Iron and Steel Production; Blast Heating or Reheating</t>
  </si>
  <si>
    <t>NLNBFISPBR</t>
  </si>
  <si>
    <t>Iron and Steel Production; Blast Heating or Reheating</t>
  </si>
  <si>
    <t xml:space="preserve">Application:  This control is the use of low NOx burner (LNB) technology and flue gas recirculation (FGR) to reduce NOx emissions.  LNBs reduce the amount of NOx created from reaction between fuel nitrogen and oxygen by lowering the temperature of one combustion zone and reducing the amount of oxygen available in another._x000D_ _x000D_ This control is applicable to reheating processes in iron production operations with blast heating stoves ant uncontrolled NOx emissions greater than 10 tons per year._x000D_ _x000D_ Discussion: LNBs are designed to ""stage"" combustion so that two combustion zones are created, one fuel-rich combustion and one at a lower temperature.  Staging techniques are usually used by LNB to supply excess air to cool the combustion process or to reduce available oxygen in the flame zone.  Staged-air LNBs create a fuel-rich reducing primary combustion zone and a fuel-lean secondary combustion zone.  Staged-fuel LNBs create a lean combustion zone that is relatively cool due to the presence of excess air, which acts as a heat sink to lower combustion temperatures (EPA, 2002)._x000D_ _x000D_ </t>
  </si>
  <si>
    <t>Low NOx Burner and Flue Gas Recirculation; Iron and Steel Production - Annealing or Soaking Pits</t>
  </si>
  <si>
    <t>NLNBFISPASP</t>
  </si>
  <si>
    <t>Iron and Steel Production - Annealing or Soaking Pits</t>
  </si>
  <si>
    <t>Application:  This control is the use of low NOx burner (LNB) technology and flue gas recirculation (FGR) to reduce NOx emissions.  LNBs reduce the amount of NOx created from reaction between fuel nitrogen and oxygen by lowering the temperature of one combustion zone and reducing the amount of oxygen available in another._x000D_ _x000D_ This control is applicable to iron and steel annealing operations with uncontrolled NOx emissions greater than 10 tons per year._x000D_ _x000D_ Discussion: Soaking pits are a combustion source which can fire natural gas, oil or coal.  Emissions of NOx are similar to boilers emissions.  LNBs are designed to ""stage"" combustion so that two combustion zones are created, one fuel-rich combustion and one at a lower temperature.  Staging techniques are usually used by LNB to supply excess air to cool the combustion process or to reduce available oxygen in the flame zone.  Staged-air LNBs create a fuel-rich reducing primary combustion zone and a fuel-lean secondary combustion zone.  Staged-fuel LNBs create a lean combustion zone that is relatively cool due to the presence of excess air, which acts as a heat sink to lower combustion temperatures (EPA, 2002).</t>
  </si>
  <si>
    <t>Low NOx Burner and Flue Gas Recirculation; Iron &amp; Steel Mills - Galvanizing</t>
  </si>
  <si>
    <t>NLNBFISGV</t>
  </si>
  <si>
    <t>Iron &amp; Steel Mills - Galvanizing</t>
  </si>
  <si>
    <t>Application:  This control is the use of low NOx burner (LNB) technology and flue gas recirculation (FGR) to reduce NOx emissions.  LNBs reduce the amount of NOx created from reaction between fuel nitrogen and oxygen by lowering the temperature of one combustion zone and reducing the amount of oxygen available in another._x000D_ _x000D_ This control is applicable to iron and steel galvanizing operations with uncontrolled NOx emissions greater than 10 tons per year._x000D_ _x000D_ Discussion: LNBs are designed to ""stage"" combustion so that two combustion zones are created, one fuel-rich combustion and one at a lower temperature.  Staging techniques are usually used by LNB to supply excess air to cool the combustion process or to reduce available oxygen in the flame zone.  Staged-air LNBs create a fuel-rich reducing primary combustion zone and a fuel-lean secondary combustion zone.  Staged-fuel LNBs create a lean combustion zone that is relatively cool due to the presence of excess air, which acts as a heat sink to lower combustion temperatures (EPA, 2002).</t>
  </si>
  <si>
    <t>Low NOx Burner and Flue Gas Recirculation; Iron &amp; Steel - In-Process Combustion - Process Gas -Coke Oven/ Blast Furnace</t>
  </si>
  <si>
    <t>NLNBFISIPCG</t>
  </si>
  <si>
    <t>Iron &amp; Steel - In-Process Combustion - Process Gas -Coke Oven/ Blast Furnace</t>
  </si>
  <si>
    <t>Application: This control is the use of low NOx burner (LNB) technology and flue gas recirculation (FGR) to reduce NOx emissions. LNBs reduce the amount of NOx created from reaction between fuel nitrogen and oxygen by lowering the temperature of one combustion zone and reducing the amount of oxygen available in another. This control is applicable to operations with in-process combustion (Process Gas - Coke Oven/ Blast Furnace) in the Iron &amp; Steel industry with uncontrolled NOx emissions greater than 10 tons per year.</t>
  </si>
  <si>
    <t>Low NOx Burner and Flue Gas Recirculation; Plastics Prod-Specific; (ABS) Resin</t>
  </si>
  <si>
    <t>NLNBFPPAR</t>
  </si>
  <si>
    <t>Plastics Prod-Specific; (ABS) Resin</t>
  </si>
  <si>
    <t>Application:  This control is the use of low NOx burner (LNB) technology and flue gas recirculation (FGR) to reduce NOx emissions.  LNBs reduce the amount of NOx created from reaction between fuel nitrogen and oxygen by lowering the temperature of one combustion zone and reducing the amount of oxygen available in another._x000D_ _x000D_ This control is applicable to with acrylonitrile-butadiene-styrene plastic production uncontrolled NOx emissions greater than 10 tons per year._x000D_ _x000D_ Discussion: It is assumed that the NOx source is a process heater or boiler._x000D_ _x000D_ LNBs are designed to ""stage"" combustion so that two combustion zones are created, one fuel-rich combustion and one at a lower temperature.  Staging techniques are usually used by LNB to supply excess air to cool the combustion process or to reduce available oxygen in the flame zone.  Staged-air LNBs create a fuel-rich reducing primary combustion zone and a fuel-lean secondary combustion zone.  Staged-fuel LNBs create a lean combustion zone that is relatively cool due to the presence of excess air, which acts as a heat sink to lower combustion temperatures (EPA, 2002).</t>
  </si>
  <si>
    <t>Low NOx Burner and Flue Gas Recirculation; Sand/Gravel; Dryer</t>
  </si>
  <si>
    <t>NLNBFSGDR</t>
  </si>
  <si>
    <t>Sand/Gravel; Dryer</t>
  </si>
  <si>
    <t>Application:  This control is the use of low NOx burner (LNB) technology and flue gas recirculation (FGR) to reduce NOx emissions.  LNBs reduce the amount of NOx created from reaction between fuel nitrogen and oxygen by lowering the temperature of one combustion zone and reducing the amount of oxygen available in another._x000D_ _x000D_ This control is applicable to small (&lt;1 ton NOx per OSD) sand and gravel drying processes with uncontrolled NOx emissions greater than 10 tons per year._x000D_ _x000D_ Discussion: LNBs are designed to ""stage"" combustion so that two combustion zones are created, one fuel-rich combustion and one at a lower temperature.  Staging techniques are usually used by LNB to supply excess air to cool the combustion process or to reduce available oxygen in the flame zone.  Staged-air LNBs create a fuel-rich reducing primary combustion zone and a fuel-lean secondary combustion zone.  Staged-fuel LNBs create a lean combustion zone that is relatively cool due to the presence of excess air, which acts as a heat sink to lower combustion temperatures (EPA, 2002).</t>
  </si>
  <si>
    <t>Low NOx Burner and Flue Gas Recirculation; Space Heaters - Distillate Oil</t>
  </si>
  <si>
    <t>NLNBFSHDO</t>
  </si>
  <si>
    <t>Space Heaters - Distillate Oil</t>
  </si>
  <si>
    <t>Application:  This control is the use of low NOx burner (LNB) technology and flue gas recirculation (FGR) to reduce NOx emissions.  LNBs reduce the amount of NOx created from reaction between fuel nitrogen and oxygen by lowering the temperature of one combustion zone and reducing the amount of oxygen available in another._x000D_ _x000D_ This control is applicable to small (&lt;1 ton per OSD) residual oil-fired process heaters with uncontrolled NOx emissions greater than 10 tons per year._x000D_ _x000D_ Discussion: LNBs are designed to ""stage"" combustion so that two combustion zones are created, one fuel-rich combustion and one at a lower temperature.  Staging techniques are usually used by LNB to supply excess air to cool the combustion process or to reduce available oxygen in the flame zone.  Staged-air LNBs create a fuel-rich reducing primary combustion zone and a fuel-lean secondary combustion zone.  Staged-fuel LNBs create a lean combustion zone that is relatively cool due to the presence of excess air, which acts as a heat sink to lower combustion temperatures (EPA, 2002).</t>
  </si>
  <si>
    <t>Low NOx Burner and Flue Gas Recirculation; Space Heaters - Natural Gas</t>
  </si>
  <si>
    <t>NLNBFSHNG</t>
  </si>
  <si>
    <t>Space Heaters - Natural Gas</t>
  </si>
  <si>
    <t>Application:  This control is the use of low NOx burner (LNB) technology and flue gas recirculation (FGR) to reduce NOx emissions.  LNBs reduce the amount of NOx created from reaction between fuel nitrogen and oxygen by lowering the temperature of one combustion zone and reducing the amount of oxygen available in another._x000D_ _x000D_ This control is applicable to small (&lt;1 ton per OSD) LPG-fired process heaters with uncontrolled NOx emissions greater than 10 tons per year._x000D_ _x000D_ Discussion: LNBs are designed to ""stage"" combustion so that two combustion zones are created, one fuel-rich combustion and one at a lower temperature.  Staging techniques are usually used by LNB to supply excess air to cool the combustion process or to reduce available oxygen in the flame zone.  Staged-air LNBs create a fuel-rich reducing primary combustion zone and a fuel-lean secondary combustion zone.  Staged-fuel LNBs create a lean combustion zone that is relatively cool due to the presence of excess air, which acts as a heat sink to lower combustion temperatures (EPA, 2002).</t>
  </si>
  <si>
    <t>Low NOx Burner and Flue Gas Recirculation; Starch Mfg; Combined Operations</t>
  </si>
  <si>
    <t>NLNBFSMCO</t>
  </si>
  <si>
    <t>Starch Mfg; Combined Operations</t>
  </si>
  <si>
    <t>Application:  This control is the use of low NOx burner (LNB) technology and flue gas recirculation (FGR) to reduce NOx emissions.  LNBs reduce the amount of NOx created from reaction between fuel nitrogen and oxygen by lowering the temperature of one combustion zone and reducing the amount of oxygen available in another._x000D_ _x000D_ This control is applicable to small (&lt;1 ton per OSD) starch manufacturing with uncontrolled NOx emissions greater than 10 tons per year._x000D_ _x000D_ Discussion: The NOx source is generally a natural gas-fired dryer.  Therefore, applicable control technologies are assumed to be LNB with FGR. _x000D_ _x000D_ LNBs are designed to ""stage"" combustion so that two combustion zones are created, one fuel-rich combustion and one at a lower temperature.  Staging techniques are usually used by LNB to supply excess air to cool the combustion process or to reduce available oxygen in the flame zone.  Staged-air LNBs create a fuel-rich reducing primary combustion zone and a fuel-lean secondary combustion zone.  Staged-fuel LNBs create a lean combustion zone that is relatively cool due to the presence of excess air, which acts as a heat sink to lower combustion temperatures (EPA, 2002).</t>
  </si>
  <si>
    <t>Low NOx Burner; Iron &amp; Steel - In-Process Combustion - Natural Gas or Coke Oven Process Gas</t>
  </si>
  <si>
    <t>NLNBISIPCG</t>
  </si>
  <si>
    <t>Low NOx Burner</t>
  </si>
  <si>
    <t>Iron &amp; Steel - In-Process Combustion - Natural Gas or Coke Oven Process Gas</t>
  </si>
  <si>
    <t>Application: This control is the use of low NOx burner (LNB) technology to reduce NOx emissions. LNBs reduce the amount of NOx created from reaction between fuel nitrogen and oxygen by lowering the temperature of one combustion zone and reducing the amount of oxygen available in another. This control is applicable to operations with in-process combustion (Natural Gas or Coke Oven Process Gas) in the Iron &amp; Steel industry with uncontrolled NOx emissions greater than 10 tons per year.</t>
  </si>
  <si>
    <t>Low NOx Burner and Selective Non-catalytic Reduction; Iron &amp; Steel Mills - Annealing</t>
  </si>
  <si>
    <t>NLNBNISAN</t>
  </si>
  <si>
    <t>Iron &amp; Steel Mills - Annealing</t>
  </si>
  <si>
    <t>Application:  This control is the use of low NOx burner (LNB) technology and selective catalytic reduction (SCR) to reduce NOx emissions.  LNBs reduce the amount of NOx created from reaction between fuel nitrogen and oxygen by lowering the temperature of one combustion zone and reducing the amount of oxygen available in another.  SCR controls are post-combustion control technologies based on the chemical reduction of nitrogen oxides (NOx) into molecular nitrogen (N2) and water vapor  (H2O). The SCR utilizes a catalyst to increase the NOx removal efficiency, which allows the process to occur at lower temperatures._x000D_ _x000D_ This control is applicable to iron and steel annealing operations with uncontrolled NOx emissions greater than 10 tons per year._x000D_ _x000D_ Discussion: LNBs are designed to ""stage"" combustion so that two combustion zones are created, one fuel-rich combustion and one at a lower temperature.  Staging techniques are usually used by LNB to supply excess air to cool the combustion process or to reduce available oxygen in the flame zone.  Staged-air LNB's create a fuel-rich reducing primary combustion zone and a fuel-lean secondary combustion zone.  Staged-fuel LNB's create a lean combustion zone that is relatively cool due to the presence of excess air, which acts as a heat sink to lower combustion temperatures (EPA, 2002)._x000D_ _x000D_ Selective Catalytic Reduction (SCR) has been widely applied to stationary source, fossil fuel-fired, combustion units for emission control since the early 1970s.  SCR is typically implemented on units requiring a higher level of NOx control than achievable by SNCR or other combustion controls (EPA, 2002)._x000D_ _x000D_ Like SNCR, SCR is based on the chemical reduction of the NOx molecule.  The primary difference between SNCR and SCR is that SCR uses a metal-based catalyst to increase the rate of reaction (EPA, 2002).  A nitrogen based reducing reagent, such as ammonia or urea, is injected into the flue gas. The reagent reacts selectively with the flue gas NOx within a specific temperature range and in the presence of the catalyst and oxygen to reduce the NOx.  _x000D_ _x000D_ The use of a catalyst results in two advantages of the SCR process over SNCR, the higher NOx reduction efficiency and the lower and broader temperature ranges.  However, the decrease in reaction temperature and increase in efficiency is accompanied by a significant increase in capital and operating costs (EPA, 2002). The cost increase is due to the large amount of catalyst required._x000D_ _x000D_ The SCR system can utilize either aqueous or anhydrous ammonia as the reagent.  Anhydrous ammonia is a gas at atmospheric pressure and normal temperatures.  There are safety issues with the use of anhydrous ammonia, as it must be transported and stored under pressure (EPA, 2002).  Aqueous ammonia is generally transported and stored at a concentration of 29.4% ammonia in water._x000D_ _x000D_ Today, catalyst formulations include single component, multi-component, or active phase with a support structure.  Most catalyst formulations contain additional compounds or sup-ports, providing thermal and structural stability or to increase surface area (EPA, 2002).  _x000D_ _x000D_ The rate of reaction determines the amount of NOx removed from the flue gas. The important design and operational factors that affect the rate of reduction include:  reaction temperature range; residence time available in the optimum temperature range; degree of mixing between the injected reagent and the combustion gases; uncontrolled NOx concentration level; molar ratio of injected reagent to uncontrolled NOx; ammonia slip; catalyst activity; catalyst selectivity; pressure drop across the catalyst; catalyst pitch; catalyst deactivation; and catalyst management (EPA, 2001).</t>
  </si>
  <si>
    <t>Low NOx Burner; Sec Alum Prod; Smelting Furn/Reverb</t>
  </si>
  <si>
    <t>NLNBSASF</t>
  </si>
  <si>
    <t>Sec Alum Prod; Smelting Furn/Reverb</t>
  </si>
  <si>
    <t>Application:  This control is the use of low NOx burner (LNB) technology to reduce NOx emissions.  LNBs reduce the amount of NOx created from reaction between fuel nitrogen and oxygen by lowering the temperature of one combustion zone and reducing the amount of oxygen available in another._x000D_ _x000D_ This control is applicable to secondary aluminum production operations with smelting furnaces (SCC 30400103) and uncontrolled NOx emissions greater than 10 tons per year._x000D_ _x000D_ Discussion: LNBs are designed to ""stage"" combustion so that two combustion zones are created, one fuel-rich combustion and one at a lower temperature.  Staging techniques are usually used by LNB to supply excess air to cool the combustion process or to reduce available oxygen in the flame zone.  Staged-air LNBs create a fuel-rich reducing primary combustion zone and a fuel-lean secondary combustion zone.  Staged-fuel LNBs create a lean combustion zone that is relatively cool due to the presence of excess air, which acts as a heat sink to lower combustion temperatures (EPA, 2002).</t>
  </si>
  <si>
    <t>Low NOx Burner and Selective Catalytic Reduction; Iron &amp; Steel Mills - Annealing</t>
  </si>
  <si>
    <t>NLNBSISAN</t>
  </si>
  <si>
    <t>Low NOx Burner and Selective Catalytic Reduction</t>
  </si>
  <si>
    <t>Application:  This control is the use of low NOx burner (LNB) technology and selective catalytic reduction (SCR) to reduce NOx emissions.  LNBs reduce the amount of NOx created from reaction between fuel nitrogen and oxygen by lowering the temperature of one combustion zone and reducing the amount of oxygen available in another.  SCR controls are post-combustion control technologies based on the chemical reduction of nitrogen oxides (NOx) into molecular nitrogen (N2) and water vapor  (H2O). The SCR utilizes a catalyst to increase the NOx removal efficiency, which allows the process to occur at lower temperatures._x000D_ _x000D_ This control is applicable to small (&lt;1 ton NOx per OSD) iron and steel annealing operations with uncontrolled NOx emissions greater than 10 tons per year._x000D_ _x000D_ Discussion: LNBs are designed to ""stage"" combustion so that two combustion zones are created, one fuel-rich combustion and one at a lower temperature.  Staging techniques are usually used by LNB to supply excess air to cool the combustion process or to reduce available oxygen in the flame zone.  Staged-air LNB's create a fuel-rich reducing primary combustion zone and a fuel-lean secondary combustion zone.  Staged-fuel LNB's create a lean combustion zone that is relatively cool due to the presence of excess air, which acts as a heat sink to lower combustion temperatures (EPA, 2002)._x000D_ _x000D_ Selective Catalytic Reduction (SCR) has been widely applied to stationary source, fossil fuel-fired, combustion units for emission control since the early 1970s.  SCR is typically implemented on units requiring a higher level of NOx control than achievable by SNCR or other combustion controls (EPA, 2002)._x000D_ _x000D_ Like SNCR, SCR is based on the chemical reduction of the NOx molecule.  The primary difference between SNCR and SCR is that SCR uses a metal-based catalyst to increase the rate of reaction (EPA, 2002).  A nitrogen based reducing reagent, such as ammonia or urea, is injected into the flue gas. The reagent reacts selectively with the flue gas NOx within a specific temperature range and in the presence of the catalyst and oxygen to reduce the NOx.  _x000D_ _x000D_ The use of a catalyst results in two advantages of the SCR process over SNCR, the higher NOx reduction efficiency and the lower and broader temperature ranges.  However, the decrease in reaction temperature and increase in efficiency is accompanied by a significant increase in capital and operating costs (EPA, 2002). The cost increase is due to the large amount of catalyst required._x000D_ _x000D_ The SCR system can utilize either aqueous or anhydrous ammonia as the reagent.  Anhydrous ammonia is a gas at atmospheric pressure and normal temperatures.  There are safety issues with the use of anhydrous ammonia, as it must be transported and stored under pressure (EPA, 2002).  Aqueous ammonia is generally transported and stored at a concentration of 29.4% ammonia in water._x000D_ _x000D_ Today, catalyst formulations include single component, multi-component, or active phase with a support structure.  Most catalyst formulations contain additional compounds or sup-ports, providing thermal and structural stability or to increase surface area (EPA, 2002).  _x000D_ _x000D_ The rate of reaction determines the amount of NOx removed from the flue gas. The important design and operational factors that affect the rate of reduction include:  reaction temperature range; residence time available in the optimum temperature range; degree of mixing between the injected reagent and the combustion gases; uncontrolled NOx concentration level; molar ratio of injected reagent to uncontrolled NOx; ammonia slip; catalyst activity; catalyst selectivity; pressure drop across the catalyst; catalyst pitch; catalyst deactivation; and catalyst management (EPA, 2001).</t>
  </si>
  <si>
    <t>Low NOx Burner; Asphaltic Conc; Rotary Dryer; Conv Plant</t>
  </si>
  <si>
    <t>NLNBUACCP</t>
  </si>
  <si>
    <t>Asphaltic Conc; Rotary Dryer; Conv Plant</t>
  </si>
  <si>
    <t>Application:  This control is the use of low NOx burner (LNB) technology to reduce NOx emissions.  LNBs reduce the amount of NOx created from reaction between fuel nitrogen and oxygen by lowering the temperature of one combustion zone and reducing the amount of oxygen available in another._x000D_ _x000D_ Discussion: LNBs are designed to ""stage"" combustion so that two combustion zones are created, one fuel-rich combustion and one at a lower temperature.  Staging techniques are usually used by LNB to supply excess air to cool the combustion process or to reduce available oxygen in the flame zone.  Staged-air LNBs create a fuel-rich reducing primary combustion zone and a fuel-lean secondary combustion zone.  Staged-fuel LNBs create a lean combustion zone that is relatively cool due to the presence of excess air, which acts as a heat sink to lower combustion temperatures (EPA, 2002).</t>
  </si>
  <si>
    <t>Low NOx Burner; Conv Coating of Prod; Acid Cleaning Bath</t>
  </si>
  <si>
    <t>NLNBUCCAB</t>
  </si>
  <si>
    <t>Conv Coating of Prod; Acid Cleaning Bath</t>
  </si>
  <si>
    <t>Application:  This control is the use of low NOx burner (LNB) technology to reduce NOx emissions.  LNBs reduce the amount of NOx created from reaction between fuel nitrogen and oxygen by lowering the temperature of one combustion zone and reducing the amount of oxygen available in another._x000D_ _x000D_ Discussion: The source of emissions for acid cleaning baths come from heating of the baths._x000D_ _x000D_ LNBs are designed to ""stage"" combustion so that two combustion zones are created, one fuel-rich combustion and one at a lower temperature.  Staging techniques are usually used by LNB to supply excess air to cool the combustion process or to reduce available oxygen in the flame zone.  Staged-air LNBs create a fuel-rich reducing primary combustion zone and a fuel-lean secondary combustion zone.  Staged-fuel LNBs create a lean combustion zone that is relatively cool due to the presence of excess air, which acts as a heat sink to lower combustion temperatures (EPA, 2002).</t>
  </si>
  <si>
    <t>Low NOx Burner; Coal Cleaning-Thrml Dryer; Fluidized Bed</t>
  </si>
  <si>
    <t>NLNBUCCFB</t>
  </si>
  <si>
    <t>Coal Cleaning-Thrml Dryer; Fluidized Bed</t>
  </si>
  <si>
    <t>Application:  This control is the use of low NOx burner (LNB) technology to reduce NOx emissions.  LNBs reduce the amount of NOx created from reaction between fuel nitrogen and oxygen by lowering the temperature of one combustion zone and reducing the amount of oxygen available in another._x000D_ _x000D_ Discussion: Thermal dryers are a direct-heat device._x000D_ _x000D_ LNBs are designed to ""stage"" combustion so that two combustion zones are created, one fuel-rich combustion and one at a lower temperature.  Staging techniques are usually used by LNB to supply excess air to cool the combustion process or to reduce available oxygen in the flame zone.  Staged-air LNBs create a fuel-rich reducing primary combustion zone and a fuel-lean secondary combustion zone.  Staged-fuel LNBs create a lean combustion zone that is relatively cool due to the presence of excess air, which acts as a heat sink to lower combustion temperatures (EPA, 2002).</t>
  </si>
  <si>
    <t>Low NOx Burner; Ceramic Clay Mfg; Drying</t>
  </si>
  <si>
    <t>NLNBUCCMD</t>
  </si>
  <si>
    <t>Ceramic Clay Mfg; Drying</t>
  </si>
  <si>
    <t>Low NOx Burner; Surf Coat Oper;Coating Oven Htr;Nat Gas</t>
  </si>
  <si>
    <t>NLNBUCHNG</t>
  </si>
  <si>
    <t>Surf Coat Oper;Coating Oven Htr;Nat Gas</t>
  </si>
  <si>
    <t>Low NOx Burner; Cement Manufacturing - Wet or Dry</t>
  </si>
  <si>
    <t>NLNBUCMWD</t>
  </si>
  <si>
    <t>Cement Manufacturing - Wet or Dry</t>
  </si>
  <si>
    <t>Application:  This control is the use of low NOx burner (LNB) technology to reduce NOx emissions.  LNBs reduce the amount of NOx created from reaction between fuel nitrogen and oxygen by lowering the temperature of one combustion zone and reducing the amount of oxygen available in another._x000D_ _x000D_ This control applies to wet-process cement manufacturing operations with indirect-fired kilns (SCC 30500706) with uncontrolled NOx emissions greater than 10 tons per year. This control applies to dry-process cement manufacturing operations with indirect-fired kilns (SCC 30500606) with uncontrolled NOx emissions greater than 10 tons per year._x000D_ _x000D_ Discussion: LNBs are designed to ""stage"" combustion so that two combustion zones are created, one fuel-rich combustion and one at a lower temperature.  Staging techniques are usually used by LNB to supply excess air to cool the combustion process or to reduce available oxygen in the flame zone.  Staged-air LNBs create a fuel-rich reducing primary combustion zone and a fuel-lean secondary combustion zone.  Staged-fuel LNBs create a lean combustion zone that is relatively cool due to the presence of excess air, which acts as a heat sink to lower combustion temperatures (EPA, 2002).</t>
  </si>
  <si>
    <t>Low NOx Burner; Fuel Fired Equip; Furnaces; Natural Gas</t>
  </si>
  <si>
    <t>NLNBUFFNG</t>
  </si>
  <si>
    <t>Fuel Fired Equip; Furnaces; Natural Gas</t>
  </si>
  <si>
    <t>Application:  This control is the use of low NOx burner (LNB) technology to reduce NOx emissions.  LNBs reduce the amount of NOx created from reaction between fuel nitrogen and oxygen by lowering the temperature of one combustion zone and reducing the amount of oxygen available in another._x000D_ _x000D_ This control applies to natural gas fired equipment classified under SCC 30490033 with uncontrolled NOx emissions greater than 10 tons per year._x000D_ _x000D_ Discussion: LNBs are designed to ""stage"" combustion so that two combustion zones are created, one fuel-rich combustion and one at a lower temperature.  Staging techniques are usually used by LNB to supply excess air to cool the combustion process or to reduce available oxygen in the flame zone.  Staged-air LNBs create a fuel-rich reducing primary combustion zone and a fuel-lean secondary combustion zone.  Staged-fuel LNBs create a lean combustion zone that is relatively cool due to the presence of excess air, which acts as a heat sink to lower combustion temperatures (EPA, 2002).</t>
  </si>
  <si>
    <t>Low NOx Burner; Fbrglass Mfg; Txtle-Type Fbr; Recup Furn</t>
  </si>
  <si>
    <t>NLNBUFMTF</t>
  </si>
  <si>
    <t>Fbrglass Mfg; Txtle-Type Fbr; Recup Furn</t>
  </si>
  <si>
    <t>Application:  This control is the use of low NOx burner (LNB) technology to reduce NOx emissions.  LNBs reduce the amount of NOx created from reaction between fuel nitrogen and oxygen by lowering the temperature of one combustion zone and reducing the amount of oxygen available in another._x000D_ _x000D_ This control is applicable to textile-type fiberglass manufacturing operations with recuperative furnaces and uncontrolled NOx emissions greater than 10 tons per year. Recuperative furnaces may be gas- or oil-fired._x000D_ _x000D_ LNBs are designed to ""stage"" combustion so that two combustion zones are created, one fuel-rich combustion and one at a lower temperature.  Staging techniques are usually used by LNB to supply excess air to cool the combustion process or to reduce available oxygen in the flame zone.  Staged-air LNBs create a fuel-rich reducing primary combustion zone and a fuel-lean secondary combustion zone.  Staged-fuel LNBs create a lean combustion zone that is relatively cool due to the presence of excess air, which acts as a heat sink to lower combustion temperatures (EPA, 2002).</t>
  </si>
  <si>
    <t>Low NOx Burner; Ammonia - NG-Fired Reformers</t>
  </si>
  <si>
    <t>NLNBUFRNG</t>
  </si>
  <si>
    <t>Low NOx Burner; Ammonia - Oil-Fired Reformers</t>
  </si>
  <si>
    <t>NLNBUFROL</t>
  </si>
  <si>
    <t>Low NOx Burner; Glass Manufacturing - Container</t>
  </si>
  <si>
    <t>NLNBUGMCN</t>
  </si>
  <si>
    <t>Glass Manufacturing - Container</t>
  </si>
  <si>
    <t>Application:  This control is the use of low NOx burner (LNB) technology to reduce NOx emissions.  LNBs reduce the amount of NOx created from reaction between fuel nitrogen and oxygen by lowering the temperature of one combustion zone and reducing the amount of oxygen available in another._x000D_ _x000D_ This control is applicable to container glass manufacturing operations classified under 305010402 with uncontrolled NOx emissions greater than 10 tons per year.  The 250 tons per day plant is assumed to be representative of container glass plants (Pechan, 1998a)._x000D_ _x000D_ LNBs are designed to ""stage"" combustion so that two combustion zones are created, one fuel-rich combustion and one at a lower temperature.  Staging techniques are usually used by LNB to supply excess air to cool the combustion process or to reduce available oxygen in the flame zone.  Staged-air LNBs create a fuel-rich reducing primary combustion zone and a fuel-lean secondary combustion zone.  Staged-fuel LNBs create a lean combustion zone that is relatively cool due to the presence of excess air, which acts as a heat sink to lower combustion temperatures (EPA, 2002).</t>
  </si>
  <si>
    <t>Low NOx Burner; Glass Manufacturing - Flat</t>
  </si>
  <si>
    <t>NLNBUGMFT</t>
  </si>
  <si>
    <t>Application:  This control is the use of low NOx burner (LNB) technology to reduce NOx emissions.  LNBs reduce the amount of NOx created from reaction between fuel nitrogen and oxygen by lowering the temperature of one combustion zone and reducing the amount of oxygen available in another._x000D_ _x000D_ This control is applicable to flat glass manufacturing operations classified under 305010404 with uncontrolled NOx emissions greater than 10 tons per year. The 500 tons per day plant is assumed to be representative of flat glass plants (Pechan, 1998a)._x000D_ _x000D_ LNBs are designed to ""stage"" combustion so that two combustion zones are created, one fuel-rich combustion and one at a lower temperature.  Staging techniques are usually used by LNB to supply excess air to cool the combustion process or to reduce available oxygen in the flame zone.  Staged-air LNBs create a fuel-rich reducing primary combustion zone and a fuel-lean secondary combustion zone.  Staged-fuel LNBs create a lean combustion zone that is relatively cool due to the presence of excess air, which acts as a heat sink to lower combustion temperatures (EPA, 2002).</t>
  </si>
  <si>
    <t>Low NOx Burner; Glass Manufacturing - Pressed</t>
  </si>
  <si>
    <t>NLNBUGMPD</t>
  </si>
  <si>
    <t>Glass Manufacturing - Pressed</t>
  </si>
  <si>
    <t>Application:  This control is the use of low NOx burner (LNB) technology to reduce NOx emissions.  LNBs reduce the amount of NOx created from reaction between fuel nitrogen and oxygen by lowering the temperature of one combustion zone and reducing the amount of oxygen available in another._x000D_ _x000D_ This control is applicable to pressed glass manufacturing operations classified under 305010404 with uncontrolled NOx emissions greater than 10 tons per year. The 500 tons per day plant is assumed to be representative of flat glass plants (Pechan, 1998a)._x000D_ _x000D_ LNBs are designed to ""stage"" combustion so that two combustion zones are created, one fuel-rich combustion and one at a lower temperature.  Staging techniques are usually used by LNB to supply excess air to cool the combustion process or to reduce available oxygen in the flame zone.  Staged-air LNBs create a fuel-rich reducing primary combustion zone and a fuel-lean secondary combustion zone.  Staged-fuel LNBs create a lean combustion zone that is relatively cool due to the presence of excess air, which acts as a heat sink to lower combustion temperatures (EPA, 2002).</t>
  </si>
  <si>
    <t>Low NOx Burner; Gas Turbines - Natural Gas</t>
  </si>
  <si>
    <t>NLNBUGTNG</t>
  </si>
  <si>
    <t>Application:  This control is the use of low NOx burner (LNB) technology to reduce NOx emissions.  LNBs reduce the amount of NOx created from reaction between fuel nitrogen and oxygen by lowering the temperature of one combustion zone and reducing the amount of oxygen available in another._x000D_ _x000D_ This control applies to large (83.3 MW to 161 MW) natural gas fired turbines with uncontrolled NOx emissions greater than 10 tons per year._x000D_ _x000D_ Discussion: LNBs are designed to ""stage"" combustion so that two combustion zones are created, one fuel-rich combustion and one at a lower temperature.  Staging techniques are usually used by LNB to supply excess air to cool the combustion process or to reduce available oxygen in the flame zone.  Staged-air LNBs create a fuel-rich reducing primary combustion zone and a fuel-lean secondary combustion zone.  Staged-fuel LNBs create a lean combustion zone that is relatively cool due to the presence of excess air, which acts as a heat sink to lower combustion temperatures (EPA, 2002).</t>
  </si>
  <si>
    <t>Low NOx Burner; ICI Boilers - Coal/Wall</t>
  </si>
  <si>
    <t>NLNBUIBCW</t>
  </si>
  <si>
    <t>ICI Boilers - Coal/Wall</t>
  </si>
  <si>
    <t>Application:  This control is the use of low NOx burner (LNB) technology to reduce NOx emissions.  LNBs reduce the amount of NOx created from reaction between fuel nitrogen and oxygen by lowering the temperature of one combustion zone and reducing the amount of oxygen available in another. _x000D_ Discussion: LNBs are designed to ""stage"" combustion so that two combustion zones are created, one fuel-rich combustion and one at a lower temperature.  Staging techniques are usually used by LNB to supply excess air to cool the combustion process or to reduce available oxygen in the flame zone.  Staged-air LNBs create a fuel-rich reducing primary combustion zone and a fuel-lean secondary combustion zone.  Staged-fuel LNBs create a lean combustion zone that is relatively cool due to the presence of excess air, which acts as a heat sink to lower combustion temperatures (EPA, 2002)._x000D_ _x000D_ These technologies are prevalent in the electric power industry as well as in Industrial, Commercial and Institutional (ICI) boilers at present and increasingly used by ICIs, even at small sizes i.e., less than 10 MMBtu/hr (NESCAUM 2009).</t>
  </si>
  <si>
    <t>Low NOx Burner; ICI Boilers - Distillate Oil</t>
  </si>
  <si>
    <t>NLNBUIBDO</t>
  </si>
  <si>
    <t>Ultra Low NOx Burner; ICI Boilers - LPG</t>
  </si>
  <si>
    <t>NLNBUIBLP</t>
  </si>
  <si>
    <t>Ultra Low NOx Burner</t>
  </si>
  <si>
    <t>Ultra Low NOx Burner; ICI Boilers - Natural Gas</t>
  </si>
  <si>
    <t>NLNBUIBNG</t>
  </si>
  <si>
    <t>Ultra Low NOx Burner; ICI Boilers - Process Gas</t>
  </si>
  <si>
    <t>NLNBUIBPG</t>
  </si>
  <si>
    <t>Low NOx Burner; ICI Boilers - Residual Oil</t>
  </si>
  <si>
    <t>NLNBUIBRO</t>
  </si>
  <si>
    <t>Low NOx Burner; Iron &amp; Steel Mills - Annealing</t>
  </si>
  <si>
    <t>NLNBUISAN</t>
  </si>
  <si>
    <t>Application:  This control is the use of low NOx burner (LNB) technology to reduce NOx emissions.  LNBs reduce the amount of NOx created from reaction between fuel nitrogen and oxygen by lowering the temperature of one combustion zone and reducing the amount of oxygen available in another._x000D_ _x000D_ This control is applicable to iron and steel annealing operations with uncontrolled NOx emissions greater than 10 tons per year._x000D_ _x000D_ Discussion: LNBs are designed to ""stage"" combustion so that two combustion zones are created, one fuel-rich combustion and one at a lower temperature.  Staging techniques are usually used by LNB to supply excess air to cool the combustion process or to reduce available oxygen in the flame zone.  Staged-air LNBs create a fuel-rich reducing primary combustion zone and a fuel-lean secondary combustion zone.  Staged-fuel LNBs create a lean combustion zone that is relatively cool due to the presence of excess air, which acts as a heat sink to lower combustion temperatures (EPA, 2002).</t>
  </si>
  <si>
    <t>Low NOx Burner; Iron &amp; Steel Mills - Galvanizing</t>
  </si>
  <si>
    <t>NLNBUISGV</t>
  </si>
  <si>
    <t>Application:  This control is the use of low NOx burner (LNB) technology to reduce NOx emissions.  LNBs reduce the amount of NOx created from reaction between fuel nitrogen and oxygen by lowering the temperature of one combustion zone and reducing the amount of oxygen available in another._x000D_ _x000D_ This control is applicable to iron and steel galvanizing operations (SCC 30300936) with uncontrolled NOx emissions greater than 10 tons per year._x000D_ _x000D_ Discussion: LNBs are designed to ""stage"" combustion so that two combustion zones are created, one fuel-rich combustion and one at a lower temperature.  Staging techniques are usually used by LNB to supply excess air to cool the combustion process or to reduce available oxygen in the flame zone.  Staged-air LNBs create a fuel-rich reducing primary combustion zone and a fuel-lean secondary combustion zone.  Staged-fuel LNBs create a lean combustion zone that is relatively cool due to the presence of excess air, which acts as a heat sink to lower combustion temperatures (EPA, 2002).</t>
  </si>
  <si>
    <t>Low NOx Burner; Iron &amp; Steel Mills - Reheating</t>
  </si>
  <si>
    <t>NLNBUISRH</t>
  </si>
  <si>
    <t>Application:  This control is the use of low NOx burner (LNB) technology to reduce NOx emissions.  LNBs reduce the amount of NOx created from reaction between fuel nitrogen and oxygen by lowering the temperature of one combustion zone and reducing the amount of oxygen available in another._x000D_ _x000D_ This control is applicable to iron and steel reheating operations (SCC 30300933) with uncontrolled NOx emissions greater than 10 tons per year._x000D_ _x000D_ Discussion: LNBs are designed to ""stage"" combustion so that two combustion zones are created, one fuel-rich combustion and one at a lower temperature.  Staging techniques are usually used by LNB to supply excess air to cool the combustion process or to reduce available oxygen in the flame zone.  Staged-air LNBs create a fuel-rich reducing primary combustion zone and a fuel-lean secondary combustion zone.  Staged-fuel LNBs create a lean combustion zone that is relatively cool due to the presence of excess air, which acts as a heat sink to lower combustion temperatures (EPA, 2002).</t>
  </si>
  <si>
    <t>Low NOx Burner; Lime Kilns</t>
  </si>
  <si>
    <t>NLNBULMKN</t>
  </si>
  <si>
    <t>Lime Kilns</t>
  </si>
  <si>
    <t>Application:  This control is the use of low NOx burner (LNB) technology to reduce NOx emissions.  LNBs reduce the amount of NOx created from reaction between fuel nitrogen and oxygen by lowering the temperature of one combustion zone and reducing the amount of oxygen available in another._x000D_ _x000D_ This control is applicable to lime kilns with uncontrolled NOx emissions greater than 10 tons per year._x000D_ _x000D_ Discussion: LNBs are designed to ""stage"" combustion so that two combustion zones are created, one fuel-rich combustion and one at a lower temperature.  Staging techniques are usually used by LNB to supply excess air to cool the combustion process or to reduce available oxygen in the flame zone.  Staged-air LNBs create a fuel-rich reducing primary combustion zone and a fuel-lean secondary combustion zone.  Staged-fuel LNBs create a lean combustion zone that is relatively cool due to the presence of excess air, which acts as a heat sink to lower combustion temperatures (EPA, 2002).</t>
  </si>
  <si>
    <t>Low NOx Burner; In-Process Fuel Use; Natural Gas; Gen</t>
  </si>
  <si>
    <t>NLNBUNGGN</t>
  </si>
  <si>
    <t>Application:  This control is the use of low NOx burner (LNB) technology to reduce NOx emissions.  LNBs reduce the amount of NOx created from reaction between fuel nitrogen and oxygen by lowering the temperature of one combustion zone and reducing the amount of oxygen available in another._x000D_ _x000D_ This control is applicable to small (&lt;1 ton NOx per OSD) operations with in-process natural gas usage and uncontrolled NOx emissions greater than 10 tons per year._x000D_ _x000D_ Discussion: LNBs are designed to ""stage"" combustion so that two combustion zones are created, one fuel-rich combustion and one at a lower temperature.  Staging techniques are usually used by LNB to supply excess air to cool the combustion process or to reduce available oxygen in the flame zone.  Staged-air LNBs create a fuel-rich reducing primary combustion zone and a fuel-lean secondary combustion zone.  Staged-fuel LNBs create a lean combustion zone that is relatively cool due to the presence of excess air, which acts as a heat sink to lower combustion temperatures (EPA, 2002).</t>
  </si>
  <si>
    <t>Low NOx Burner; In-Process; Process Gas; Coke Oven Gas</t>
  </si>
  <si>
    <t>NLNBUPGCO</t>
  </si>
  <si>
    <t>Application:  This control is the use of low NOx burner (LNB) technology to reduce NOx emissions.  LNBs reduce the amount of NOx created from reaction between fuel nitrogen and oxygen by lowering the temperature of one combustion zone and reducing the amount of oxygen available in another._x000D_ _x000D_ This control is applicable to small (&lt;1 ton NOx per OSD) operations with in-process coke oven gas usage and uncontrolled NOx emissions greater than 10 tons per year._x000D_ _x000D_ Discussion: LNBs are designed to ""stage"" combustion so that two combustion zones are created, one fuel-rich combustion and one at a lower temperature.  Staging techniques are usually used by LNB to supply excess air to cool the combustion process or to reduce available oxygen in the flame zone.  Staged-air LNBs create a fuel-rich reducing primary combustion zone and a fuel-lean secondary combustion zone.  Staged-fuel LNBs create a lean combustion zone that is relatively cool due to the presence of excess air, which acts as a heat sink to lower combustion temperatures (EPA, 2002).</t>
  </si>
  <si>
    <t>Low NOx Burner; In-Process Fuel Use; Residual Oil; Gen</t>
  </si>
  <si>
    <t>NLNBUROGN</t>
  </si>
  <si>
    <t>Application:  This control is the use of low NOx burner (LNB) technology to reduce NOx emissions.  LNBs reduce the amount of NOx created from reaction between fuel nitrogen and oxygen by lowering the temperature of one combustion zone and reducing the amount of oxygen available in another._x000D_ _x000D_ This control is applicable to small (&lt;1 ton NOx per OSD) operations with in-process residual oil usage and uncontrolled NOx emissions greater than 10 tons per year._x000D_ _x000D_ Discussion: LNBs are designed to ""stage"" combustion so that two combustion zones are created, one fuel-rich combustion and one at a lower temperature.  Staging techniques are usually used by LNB to supply excess air to cool the combustion process or to reduce available oxygen in the flame zone.  Staged-air LNBs create a fuel-rich reducing primary combustion zone and a fuel-lean secondary combustion zone.  Staged-fuel LNBs create a lean combustion zone that is relatively cool due to the presence of excess air, which acts as a heat sink to lower combustion temperatures (EPA, 2002).</t>
  </si>
  <si>
    <t>Low NOx Burner; Steel Foundries; Heat Treating Furn</t>
  </si>
  <si>
    <t>NLNBUSFHT</t>
  </si>
  <si>
    <t>Steel Foundries; Heat Treating Furn</t>
  </si>
  <si>
    <t>Application:  This control is the use of low NOx burner (LNB) technology to reduce NOx emissions.  LNBs reduce the amount of NOx created from reaction between fuel nitrogen and oxygen by lowering the temperature of one combustion zone and reducing the amount of oxygen available in another._x000D_ _x000D_ This control is applicable to heat treating operations at steel foundries (SCC 30400704) with uncontrolled NOx emissions greater than 10 tons per year._x000D_ _x000D_ Discussion: LNBs are designed to ""stage"" combustion so that two combustion zones are created, one fuel-rich combustion and one at a lower temperature.  Staging techniques are usually used by LNB to supply excess air to cool the combustion process or to reduce available oxygen in the flame zone.  Staged-air LNBs create a fuel-rich reducing primary combustion zone and a fuel-lean secondary combustion zone.  Staged-fuel LNBs create a lean combustion zone that is relatively cool due to the presence of excess air, which acts as a heat sink to lower combustion temperatures (EPA, 2002).</t>
  </si>
  <si>
    <t>Low NOx Burner; Space Heaters - Distillate Oil</t>
  </si>
  <si>
    <t>NLNBUSHDO</t>
  </si>
  <si>
    <t>Application:  This control is the use of low NOx burner (LNB) technology to reduce NOx emissions.  LNBs reduce the amount of NOx created from reaction between fuel nitrogen and oxygen by lowering the temperature of one combustion zone and reducing the amount of oxygen available in another._x000D_ _x000D_ This control is applicable to small (&lt;1 ton NOx per OSD) distillate oil-fired space heaters with uncontrolled NOx emissions greater than 10 tons per year._x000D_ _x000D_ Discussion: LNBs are designed to ""stage"" combustion so that two combustion zones are created, one fuel-rich combustion and one at a lower temperature.  Staging techniques are usually used by LNB to supply excess air to cool the combustion process or to reduce available oxygen in the flame zone.  Staged-air LNBs create a fuel-rich reducing primary combustion zone and a fuel-lean secondary combustion zone.  Staged-fuel LNBs create a lean combustion zone that is relatively cool due to the presence of excess air, which acts as a heat sink to lower combustion temperatures (EPA, 2002).</t>
  </si>
  <si>
    <t>Low NOx Burner; Space Heaters - Natural Gas</t>
  </si>
  <si>
    <t>NLNBUSHNG</t>
  </si>
  <si>
    <t>Application:  This control is the use of low NOx burner (LNB) technology to reduce NOx emissions.  LNBs reduce the amount of NOx created from reaction between fuel nitrogen and oxygen by lowering the temperature of one combustion zone and reducing the amount of oxygen available in another._x000D_ _x000D_ This control is applicable to small (&lt;1 ton NOx per OSD) natural gas-fired space heaters with uncontrolled NOx emissions greater than 10 tons per year._x000D_ _x000D_ Discussion: LNBs are designed to ""stage"" combustion so that two combustion zones are created, one fuel-rich combustion and one at a lower temperature.  Staging techniques are usually used by LNB to supply excess air to cool the combustion process or to reduce available oxygen in the flame zone.  Staged-air LNBs create a fuel-rich reducing primary combustion zone and a fuel-lean secondary combustion zone.  Staged-fuel LNBs create a lean combustion zone that is relatively cool due to the presence of excess air, which acts as a heat sink to lower combustion temperatures (EPA, 2002).</t>
  </si>
  <si>
    <t>Ultra Low NOx Burner and Selective Catalytic Reduction; ICI Boilers - LPG</t>
  </si>
  <si>
    <t>NLNDSCRIBLP</t>
  </si>
  <si>
    <t>Ultra Low NOx Burner and Selective Catalytic Reduction</t>
  </si>
  <si>
    <t>Application:  This control is the use of low NOx burner (LNB) technology and selective catalytic reduction (SCR) to reduce NOx emissions.  LNBs reduce the amount of NOx created from reaction between fuel nitrogen and oxygen by lowering the temperature of one combustion zone and reducing the amount of oxygen available in another.  SCR controls are post-combustion control technologies based on the chemical reduction of nitrogen oxides (NOx) into molecular nitrogen (N2) and water vapor  (H2O). The SCR utilizes a catalyst to increase the NOx removal efficiency, which allows the process to occur at lower temperatures. _x000D_ Discussion: LNBs are designed to ""stage"" combustion so that two combustion zones are created, one fuel-rich combustion and one at a lower temperature.  Staging techniques are usually used by LNB to supply excess air to cool the combustion process or to reduce available oxygen in the flame zone.  Staged-air LNB's create a fuel-rich reducing primary combustion zone and a fuel-lean secondary combustion zone.  Staged-fuel LNB's create a lean combustion zone that is relatively cool due to the presence of excess air, which acts as a heat sink to lower combustion temperatures (EPA, 2002). _x000D_ Selective Catalytic Reduction (SCR) has been widely applied to stationary source, fossil fuel-fired, combustion units for emission control since the early 1970s.  SCR is typically implemented on units requiring a higher level of NOx control than achievable by SNCR or other combustion controls (EPA, 2002). _x000D_ Like SNCR, SCR is based on the chemical reduction of the NOx molecule.  The primary difference between SNCR and SCR is that SCR uses a metal-based catalyst to increase the rate of reaction (EPA, 2002).  A nitrogen based reducing reagent, such as ammonia or urea, is injected into the flue gas. The reagent reacts selectively with the flue gas NOx within a specific temperature range and in the presence of the catalyst and oxygen to reduce the NOx.   _x000D_ The use of a catalyst results in two advantages of the SCR process over SNCR, the higher NOx reduction efficiency and the lower and broader temperature ranges.  However, the decrease in reaction temperature and increase in efficiency is accompanied by a significant increase in capital and operating costs (EPA, 2002). The cost increase is due to the large amount of catalyst required. _x000D_ The SCR system can utilize either aqueous or anhydrous ammonia as the reagent.  Anhydrous ammonia is a gas at atmospheric pressure and normal temperatures.  There are safety issues with the use of anhydrous ammonia, as it must be transported and stored under pressure (EPA, 2002).  Aqueous ammonia is generally transported and stored at a concentration of 29.4% ammonia in water. _x000D_ Today, catalyst formulations include single component, multi-component, or active phase with a support structure.  Most catalyst formulations contain additional compounds or sup-ports, providing thermal and structural stability or to increase surface area (EPA, 2002).  _x000D_ _x000D_ The rate of reaction determines the amount of NOx removed from the flue gas. The important design and operational factors that affect the rate of reduction include:  reaction temperature range; residence time available in the optimum temperature range; degree of mixing between the injected reagent and the combustion gases; uncontrolled NOx concentration level; molar ratio of injected reagent to uncontrolled NOx; ammonia slip; catalyst activity; catalyst selectivity; pressure drop across the catalyst; catalyst pitch; catalyst deactivation; and catalyst management (EPA, 2001).</t>
  </si>
  <si>
    <t>Ultra Low NOx Burner and Selective Catalytic Reduction; ICI Boilers - Process Gas</t>
  </si>
  <si>
    <t>NLNDSCRIBPG</t>
  </si>
  <si>
    <t>Ultra Low NOx Burner and Selective Catalytic Reduction; ICI Boilers - Coal/Wall</t>
  </si>
  <si>
    <t>NLNSCRIBCW</t>
  </si>
  <si>
    <t>Ultra Low NOx Burner and Selective Catalytic Reduction; ICI Boilers - Distillate Oil</t>
  </si>
  <si>
    <t>NLNSCRIBDO</t>
  </si>
  <si>
    <t>Ultra Low NOx Burner and Selective Catalytic Reduction; ICI Boilers - Natural Gas</t>
  </si>
  <si>
    <t>NLNSCRIBNG</t>
  </si>
  <si>
    <t>Ultra Low NOx Burner and Selective Catalytic Reduction; ICI Boilers - Residual Oil</t>
  </si>
  <si>
    <t>NLNSCRIBRO</t>
  </si>
  <si>
    <t>Ultra Low NOx Burner and Selective Catalytic Reduction; ICI Boilers - Gas</t>
  </si>
  <si>
    <t>NLNSCRICBG</t>
  </si>
  <si>
    <t>ICI Boilers - Gas</t>
  </si>
  <si>
    <t>Low NOx Burner and Selective Non-Catalytic Reduction; ICI Boilers - Coal/Wall</t>
  </si>
  <si>
    <t>NLNSNCRIBCW</t>
  </si>
  <si>
    <t>Application:  This control is the use of low NOx burner (LNB) technology and selective non-catalytic reduction (SNCR) to reduce NOx emissions.  LNBs reduce the amount of NOx created from reaction between fuel nitrogen and oxygen by lowering the temperature of one combustion zone and reducing the amount of oxygen available in another.  SNCR controls are post-combustion control technologies based on the chemical reduction of nitrogen oxides (NOx) into molecular nitrogen (N2) and water vapor (H2O).  _x000D_ Discussion: LNBs are designed to ""stage"" combustion so that two combustion zones are created, one fuel-rich combustion and one at a lower temperature.  Staging techniques are usually used by LNB to supply excess air to cool the combustion process or to reduce available oxygen in the flame zone.  Staged-air LNB's create a fuel-rich reducing primary combustion zone and a fuel-lean secondary combustion zone.  Staged-fuel LNB's create a lean combustion zone that is relatively cool due to the presence of excess air, which acts as a heat sink to lower combustion temperatures (EPA, 2002). _x000D_ SNCR is the reduction of NOx in flue gas to N2 and water vapor.  This reduction is done with a nitrogen based reducing reagent, such as ammonia or urea. The reagent can react with a number of flue gas components. However, the NOx reduction reaction is favored for a specific temperature range and in the presence of oxygen (EPA, 2002).   _x000D_ Both ammonia and urea are used as reagents. The cost of the reagent represents a large part of the annual costs of an SNCR system.  Ammonia is generally less expensive than urea. However, the choice of reagent is also based on physical properties and operational considerations (EPA, 2002). _x000D_ Ammonia can be utilized in either aqueous or anhydrous form.  Anhydrous ammonia is a gas at atmospheric pressure and normal temperatures.  There are safety issues with the use of anhydrous ammonia, as it must be transported and stored under pressure (EPA, 2002).  Aqueous ammonia is generally transported and stored at a concentration of 29.4% ammonia in water. _x000D_ Urea based systems have several advantages, including several safety aspects.  Urea is a nontoxic, less volatile liquid that can be stored and handled more safely than ammonia.  Urea solution droplets can penetrate farther into the flue gas when injected into the boiler, enhancing mixing (EPA, 2002).  Because of these advantages, urea is more commonly used than ammonia in large boiler applications. _x000D_ The rate of reaction determines the amount of NOx removed from the flue gas. The important design and operational factors that affect the rate of reduction include: _x000D_ ? Reaction temperature range;_x000D_ ? Residence time available in the optimum temperature range;_x000D_ ? Degree of mixing between the injected reagent and the combustion gases_x000D_ ? Uncontrolled NOx concentration level;_x000D_ ? Molar ratio of injected reagent to uncontrolled NOx ; and_x000D_ ? Ammonia slip.</t>
  </si>
  <si>
    <t>Low NOx Burner and Selective Non-Catalytic Reduction; ICI Boilers - Distillate Oil</t>
  </si>
  <si>
    <t>NLNSNCRIBDO</t>
  </si>
  <si>
    <t>Low NOx Burner and Selective Non-Catalytic Reduction</t>
  </si>
  <si>
    <t>Low NOx Burner and Selective Non-Catalytic Reduction; ICI Boilers - Natural Gas</t>
  </si>
  <si>
    <t>NLNSNCRIBNG</t>
  </si>
  <si>
    <t>Low NOx Burner and Selective Non-Catalytic Reduction; ICI Boilers - Residual Oil</t>
  </si>
  <si>
    <t>NLNSNCRIBRO</t>
  </si>
  <si>
    <t>Low NOx Burner and Selective Non-Catalytic Reduction; ICI Boilers - Gas</t>
  </si>
  <si>
    <t>NLNSNCRICBG</t>
  </si>
  <si>
    <t>Mid-Kiln Firing; Cement Manufacturing - Wet or Dry</t>
  </si>
  <si>
    <t>NMKFRCMWD</t>
  </si>
  <si>
    <t>Mid-Kiln Firing</t>
  </si>
  <si>
    <t>Application:  This control is the use of mid- kiln firing to reduce NOx emissions.  _x000D_ _x000D_ This control applies to wet-process cement manufacturing (SCC 30500706) with uncontrolled NOx emissions greater than 10 tons per year. This control applies to dry-process cement manufacturing (SCC 30500606) with uncontrolled NOx emissions greater than 10 tons per year.</t>
  </si>
  <si>
    <t>Natural Gas Reburn; External Combustion Boilers, Elec Gen, Nat Gas (1)</t>
  </si>
  <si>
    <t>NNGRECBNG1</t>
  </si>
  <si>
    <t>Natural Gas Reburn</t>
  </si>
  <si>
    <t>External Combustion Boilers, Elec Gen, Nat Gas (1)</t>
  </si>
  <si>
    <t>Application:  Natural gas reburning (NGR) involves add-on controls to reduce NOx emissions.  NGR is a combustion control technology in which part of the main fuel heat input is diverted to locations above the main burners, called the reburn zone.  As flue gas passes through the reburn zone, a portion of the NOx formed in the main combustion zone is reduced by hydrocarbon radicals and converted to molecular nitrogen (N2)._x000D_ _x000D_ This control applies to non-tangentially fired Natural Gas external combustion boilers with capacity of at least 100 Million BTU/hr._x000D_ _x000D_ Discussion: In a reburn boiler, fuel is injected into the upper furnace region to convert the NOx formed in the primary combustion zone to molecular N2 and H2O.  In general, the overall process occurs within three zones of the boiler; the combustion zone, the gas reburning zone, and the burnout zone (ERG, 2000).  In the combustion zone the amount of fuel is reduced and the burners may be operated at the lowest excess air level.  In the gas reburning zone the fuel not used in the combustion zone is injected to create a fuel-rich region where radicals can react with NOx to form molecular Nitrogen.  In the burnout zone a separate overfire air system redirects air from the primary combustion zone to ensure complete combustion of unreacted fuel leaving the reburning zone.  _x000D_ _x000D_ Operational parameters that affect the performance of reburn include reburn zone stoichiometry, residence time in the reburn zone, reburn fuel carrier gas and temperature and O2 levels in the burnout zone (ERG, 2000).</t>
  </si>
  <si>
    <t>Natural Gas Reburn; External Combustion Boilers, Elec Gen, Nat Gas (2)</t>
  </si>
  <si>
    <t>NNGRECBNG2</t>
  </si>
  <si>
    <t>External Combustion Boilers, Elec Gen, Nat Gas (2)</t>
  </si>
  <si>
    <t>Application:  Natural gas reburning (NGR) involves add-on controls to reduce NOx emissions.  NGR is a combustion control technology in which part of the main fuel heat input is diverted to locations above the main burners, called the reburn zone.  As flue gas passes through the reburn zone, a portion of the NOx formed in the main combustion zone is reduced by hydrocarbon radicals and converted to molecular nitrogen (N2)._x000D_ _x000D_ This control applies to non-tangentially fired Natural Gas external combustion boilers with capacity of less than 100 Million BTU/hr._x000D_ _x000D_ Discussion: In a reburn boiler, fuel is injected into the upper furnace region to convert the NOx formed in the primary combustion zone to molecular N2 and H2O.  In general, the overall process occurs within three zones of the boiler; the combustion zone, the gas reburning zone, and the burnout zone (ERG, 2000).  In the combustion zone the amount of fuel is reduced and the burners may be operated at the lowest excess air level.  In the gas reburning zone the fuel not used in the combustion zone is injected to create a fuel-rich region where radicals can react with NOx to form molecular Nitrogen.  In the burnout zone a separate overfire air system redirects air from the primary combustion zone to ensure complete combustion of unreacted fuel leaving the reburning zone.  _x000D_ _x000D_ Operational parameters that affect the performance of reburn include reburn zone stoichiometry, residence time in the reburn zone, reburn fuel carrier gas and temperature and O2 levels in the burnout zone (ERG, 2000).</t>
  </si>
  <si>
    <t>Natural Gas Reburn; External Combustion Boilers, Elec Gen, Nat Gas (3)</t>
  </si>
  <si>
    <t>NNGRECBNG3</t>
  </si>
  <si>
    <t>External Combustion Boilers, Elec Gen, Nat Gas (3)</t>
  </si>
  <si>
    <t>Application:  Natural gas reburning (NGR) involves add-on controls to reduce NOx emissions.  NGR is a combustion control technology in which part of the main fuel heat input is diverted to locations above the main burners, called the reburn zone.  As flue gas passes through the reburn zone, a portion of the NOx formed in the main combustion zone is reduced by hydrocarbon radicals and converted to molecular nitrogen (N2)._x000D_ _x000D_ This control applies to tangentially fired Natural Gas external combustion boilers._x000D_ _x000D_ Discussion: In a reburn boiler, fuel is injected into the upper furnace region to convert the NOx formed in the primary combustion zone to molecular N2 and H2O.  In general, the overall process occurs within three zones of the boiler; the combustion zone, the gas reburning zone, and the burnout zone (ERG, 2000).  In the combustion zone the amount of fuel is reduced and the burners may be operated at the lowest excess air level.  In the gas reburning zone the fuel not used in the combustion zone is injected to create a fuel-rich region where radicals can react with NOx to form molecular Nitrogen.  In the burnout zone a separate overfire air system redirects air from the primary combustion zone to ensure complete combustion of unreacted fuel leaving the reburning zone.  _x000D_ _x000D_ Operational parameters that affect the performance of reburn include reburn zone stoichiometry, residence time in the reburn zone, reburn fuel carrier gas and temperature and O2 levels in the burnout zone (ERG, 2000).</t>
  </si>
  <si>
    <t>Hybrid Measure for Industrial NG ICE, SCCs w technology not specified (3)</t>
  </si>
  <si>
    <t>NNSCRAFRIINGNS</t>
  </si>
  <si>
    <t>Non-Selective Catalytic Reduction or Adjust Air Fuel Ratio and Ignition Retard</t>
  </si>
  <si>
    <t>Industrial NG ICE, SCCs with technology not specified</t>
  </si>
  <si>
    <t>Note: This control measure is for SCCs where the firing technology is not specified as to Rich Burn or Lean Burn. Existing control measures are applied based on the estimated percentage of lean-burn engines (85%) and rich-burn engines (15%). Adjust Air to Fuel Ratio and Ignition Retard (NAFRIICGS) is used for lean-burn engines and NSCR (NNSCRINGI4) is used for rich-burn engines.</t>
  </si>
  <si>
    <t>Non-Selective Catalytic Reduction; Industrial NG ICE, 4cycle (rich)</t>
  </si>
  <si>
    <t>NNSCRINGI4</t>
  </si>
  <si>
    <t>Non-Selective Catalytic Reduction</t>
  </si>
  <si>
    <t>Industrial NG ICE, 4cycle (rich)</t>
  </si>
  <si>
    <t>Application:  NSCR is achieved by placing a catalyst in the exhaust stream of the engine. The exhaust passes over the catalyst, usually a noble metal (platinum, rhodium or palladium) which reduces the reactants to N2, CO2 and H20 (NJDEP, 2003). Typical exhaust temperatures for effective removal of NOx are 800-1200 degrees Fahrenheit. An oxidation catalyst using additional air can be installed downstream of the NSCR catalyst for additional CO and VOC control. This includes 4-cycle naturally aspirated engines and some 4-cycle turbocharged engines. Engines operating with NSCR require air/fuel control to maintain high reduction effectiveness.</t>
  </si>
  <si>
    <t>Non-Selective Catalytic Reduction; Industrial NG ICE, 4cycle (rich), SCCs w technology not specified</t>
  </si>
  <si>
    <t>NNSCRINGNS</t>
  </si>
  <si>
    <t>Industrial NG ICE, 4cycle (rich)_SCCs w technology not specified</t>
  </si>
  <si>
    <t>Note: This control measure is for SCCs where the firing technology is not specified as to Rich Burn or Lean Burn. Therefore, the Rich Burn control of NSCR is applied using a Penetration Rate equal to the ratio of Rich Burn emissions in the 2011 NEI for SCCs where it is specified (23%). Application:  NSCR is achieved by placing a catalyst in the exhaust stream of the engine. The exhaust passes over the catalyst, usually a noble metal (platinum, rhodium or palladium) which reduces the reactants to N2, CO2 and H20 (NJDEP, 2003). Typical exhaust temperatures for effective removal of NOx are 800-1200 degrees Fahrenheit. An oxidation catalyst using additional air can be installed downstream of the NSCR catalyst for additional CO and VOC control. This includes 4-cycle naturally aspirated engines and some 4-cycle turbocharged engines. Engines operating with NSCR require air/fuel control to maintain high reduction effectiveness.</t>
  </si>
  <si>
    <t>Hybrid Measure for Industrial NG ICE, SCCs w technology not specified</t>
  </si>
  <si>
    <t>NNSCRLCNGNS</t>
  </si>
  <si>
    <t>Non-Selective Catalytic Reduction or Layered Combustion</t>
  </si>
  <si>
    <t>Note: This control measure is for SCCs where the firing technology is not specified as to Rich Burn or Lean Burn. Existing control measures are applied based on the estimated percentage of lean-burn engines (85%) and rich-burn engines (15%). Layered combustion (NLCICE2SNG) is used for lean-burn engines and NSCR (NNSCRINGI4) is used for rich-burn engines.</t>
  </si>
  <si>
    <t>Hybrid Measure for Industrial NG ICE, SCCs w technology not specified (2)</t>
  </si>
  <si>
    <t>NNSCRLECNGNS</t>
  </si>
  <si>
    <t>Non-Selective Catalytic Reduction or Low Emission Combustion</t>
  </si>
  <si>
    <t>Note: This control measure is for SCCs where the firing technology is not specified as to Rich Burn or Lean Burn. Existing control measures are applied based on the estimated percentage of lean-burn engines (85%) and rich-burn engines (15%). Low emission combustion (NLECICEGAS) is used for lean-burn engines and NSCR (NNSCRINGI4) is used for rich-burn engines.</t>
  </si>
  <si>
    <t>Non-Selective Catalytic Reduction; Nitric Acid Manufacturing</t>
  </si>
  <si>
    <t>NNSCRNAMF</t>
  </si>
  <si>
    <t>Application:  NSCR is achieved by placing a catalyst in the exhaust stream of the engine.  The exhaust passes over the catalyst, usually a noble metal (platinum, rhodium or palladium) which reduces the reactants to N2, CO2 and H20  (NJDEP, 2003).  Typical exhaust temperatures for effective removal of NOx are 800-1200 degrees Fahrenheit. An oxidation catalyst using additional air can be installed downstream of the NSCR catalyst for additional CO and VOC control. This includes 4-cycle naturally aspirated engines and some 4-cycle turbocharged engines.  Engines operating with NSCR require air/fuel control to maintain high reduction effectiveness.</t>
  </si>
  <si>
    <t>Oxygen Enriched Air Staging; Glass Manufacturing - Container</t>
  </si>
  <si>
    <t>NOEASGMCN</t>
  </si>
  <si>
    <t>Oxygen Enriched Air Staging</t>
  </si>
  <si>
    <t>Application: Developed by the Gas Technology Institute (GTI), Oxygen-Enriched Air Staging (OEAS) is a retrofit that provides NOx reduction on all endport and sideport airfired regenerative glass melters. OEAS nvolves reducing the amount of primary combustion air entering through the firing port. The lower air to fuel ratio decreases NOx formation in the flame, but incomplete combustion generates carbon monoxide and leaves some hydrocarbons unburned. Air or oxygenenriched air is injected into the furnace near the exhaust port to complete combustion in a second stage within the furnace in order to assure complete combustion and heat release. The second stage completes combustion without increasing NOx production. _x000D_ The process is the most economical control technology for NOx emissions because fuel consumption is not increased. The technology also has no effect upon glass quality or furnace superstructure, and can even increase furnace_x000D_ productivity.</t>
  </si>
  <si>
    <t>Oxygen Enriched Air Staging; Glass Manufacturing - Flat</t>
  </si>
  <si>
    <t>NOEASGMFT</t>
  </si>
  <si>
    <t>Oxygen Enriched Air Staging; Glass Manufacturing - General</t>
  </si>
  <si>
    <t>NOEASGMGN</t>
  </si>
  <si>
    <t>Oxygen Enriched Air Staging; Glass Manufacturing - Pressed</t>
  </si>
  <si>
    <t>NOEASGMPD</t>
  </si>
  <si>
    <t>Petroleum Refinery Gas-Fired Process Heaters; Excess O2 Control</t>
  </si>
  <si>
    <t>NPRGPHEO2C</t>
  </si>
  <si>
    <t>Excess O3 Control</t>
  </si>
  <si>
    <t>Petroleum Refinery Gas-Fired Process Heaters</t>
  </si>
  <si>
    <t>Petroleum Refinery Gas-Fired Process Heaters; SCR-95%</t>
  </si>
  <si>
    <t>NPRGPHSC95</t>
  </si>
  <si>
    <t>Petroleum Refinery Gas-Fired Process Heaters; SCR</t>
  </si>
  <si>
    <t>NPRGPHSCR</t>
  </si>
  <si>
    <t>Petroleum Refinery Gas-Fired Process Heaters; Selective Catalytic Reduction</t>
  </si>
  <si>
    <t>Petroleum Refinery Gas-Fired Process Heaters; Ultra Low NOX Burners</t>
  </si>
  <si>
    <t>NPRGPHULNB</t>
  </si>
  <si>
    <t>Ultra-Low NOx Burner</t>
  </si>
  <si>
    <t>Selective Catalytic Reduction; Cement Manufacturing - Dry2</t>
  </si>
  <si>
    <t>NSCRCMDY</t>
  </si>
  <si>
    <t>Cement Manufacturing - Dry2</t>
  </si>
  <si>
    <t>Application: This control is the selective catalytic reduction of NOx through add-on controls. SCR controls are post-combustion control technologies based on the chemical reduction of nitrogen oxides (NOx) into molecular nitrogen (N2) and water vapor (H2O). The SCR utilizes a catalyst to increase the NOx removal efficiency, which allows the process to occur at lower temperatures._x000D_ _x000D_ This control applies to dry-process cement manufacturing (SCC 30500606) and Natural Gas Cement Kilns (SCC 39000602) with uncontrolled NOx emissions greater than 10 tons per year._x000D_ _x000D_ Discussion: Selective Catalytic Reduction (SCR) has been widely applied to stationary source, fossil fuel-fired, combustion units for emission control since the early 1970s.  SCR is typically implemented on units requiring a higher level of NOx control than achievable by SNCR or other combustion controls (EPA, 2002)._x000D_ _x000D_ Like SNCR, SCR is based on the chemical reduction of the NOx molecule.  The primary difference between SNCR and SCR is that SCR uses a metal-based catalyst to increase the rate of reaction (EPA, 2002).  A nitrogen based reducing reagent, such as ammonia or urea, is injected into the flue gas. The reagent_x000D_ reacts selectively with the flue gas NOx within a specific temperature range and in the presence of_x000D_ the catalyst and oxygen to reduce the NOx.  _x000D_ _x000D_ The use of a catalyst results in two advantages of the SCR process over SNCR, the higher NOx reduction efficiency and the lower and broader temperature ranges.  However, the decrease in reaction temperature and increase in efficiency is accompanied by a significant increase in capital and operating costs (EPA, 2002). The cost increase is due to the large amount of catalyst required._x000D_ _x000D_ The SCR system can utilize either aqueous or anhydrous ammonia as the reagent.  Anhydrous ammonia is a gas at atmospheric pressure and normal temperatures.  There are safety issues with the use of anhydrous ammonia, as it must be transported and stored under pressure (EPA, 2002).  Aqueous ammonia is generally transported and stored at a concentration of 29.4% ammonia in water._x000D_ _x000D_ Today, catalyst formulations include single component, multi-component, or active phase with a support structure.  Most catalyst formulations contain additional compounds or sup-ports, providing thermal and structural stability or to increase surface area (EPA, 2002).  _x000D_ _x000D_ The rate of reaction determines the amount of NOx removed from the flue gas. The important design and operational factors that affect the rate of reduction include:  reaction temperature range; residence time available in the optimum temperature range; degree of mixing between the injected reagent and the combustion gases; uncontrolled NOx concentration level; molar ratio of injected reagent to uncontrolled NOx; ammonia slip; catalyst activity; catalyst selectivity; pressure drop across the catalyst; catalyst pitch; catalyst deactivation; and catalyst management (EPA, 2001).</t>
  </si>
  <si>
    <t>SCR + Dry Low NOx Combustion; Gas Turbines - Natural Gas</t>
  </si>
  <si>
    <t>NSCRDGTNG</t>
  </si>
  <si>
    <t>Application: This control is the selective catalytic reduction of NOx through add-on controls. SCR controls are post-combustion control technologies based on the chemical reduction of nitrogen oxides (NOx) into molecular nitrogen (N2) and water vapor (H2O). The SCR utilizes a catalyst to increase the NOx removal efficiency, which allows the process to occur at lower temperatures._x000D_ _x000D_ This control applies to natural gas fired turbines with NOx emissions greater than 10 tons per year._x000D_ _x000D_ Discussion: Selective Catalytic Reduction (SCR) has been widely applied to stationary source, fossil fuel-fired, combustion units for emission control since the early 1970s. SCR is typically implemented on units requiring a higher level of NOx control than achievable by SNCR or other combustion controls (EPA, 2002)._x000D_ _x000D_ Like SNCR, SCR is based on the chemical reduction of the NOx molecule. The primary difference between SNCR and SCR is that SCR uses a metal-based catalyst to increase the rate of reaction (EPA, 2002). A nitrogen based reducing reagent, such as ammonia or urea, is injected into the flue gas. The reagent reacts selectively with the flue gas NOx within a specific temperature range and in the presence of the catalyst and oxygen to reduce the NOx. _x000D_ _x000D_ The use of a catalyst results in two advantages of the SCR process over SNCR, the higher NOx reduction efficiency and the lower and broader temperature ranges. However, the decrease in reaction temperature and increase in efficiency is accompanied by a significant increase in capital and operating costs (EPA, 2002). The cost increase is due to the large amount of catalyst required._x000D_ _x000D_ The SCR system can utilize either aqueous or anhydrous ammonia as the reagent. Anhydrous ammonia is a gas at atmospheric pressure and normal temperatures. There are safety issues with the use of anhydrous ammonia, as it must be transported and stored under pressure (EPA, 2002). Aqueous ammonia is generally transported and stored at a concentration of 29.4% ammonia in water._x000D_ _x000D_ Today, catalyst formulations include single component, multi-component, or active phase with a support structure. Most catalyst formulations contain additional compounds or sup-ports, providing thermal and structural stability or to increase surface area (EPA, 2002). _x000D_ _x000D_ The rate of reaction determines the amount of NOx removed from the flue gas. The important design and operational factors that affect the rate of reduction include: reaction temperature range; residence time available in the optimum temperature range; degree of mixing between the injected reagent and the combustion gases; uncontrolled NOx concentration level; molar ratio of injected reagent to uncontrolled NOx; ammonia slip; catalyst activity; catalyst selectivity; pressure drop across the catalyst; catalyst pitch; catalyst deactivation; and catalyst management (EPA, 2001).</t>
  </si>
  <si>
    <t>Selective Catalytic Reduction; Ammonia - NG-Fired Reformers</t>
  </si>
  <si>
    <t>NSCRFRNG</t>
  </si>
  <si>
    <t>Application:  This control is the selective catalytic reduction of NOx through add-on controls.  SCR controls are post-combustion control technologies based on the chemical reduction of nitrogen oxides (NOx) into molecular nitrogen (N2) and water vapor  (H2O). The SCR utilizes a catalyst to increase the NOx removal efficiency, which allows the process to occur at lower temperatures._x000D_ _x000D_ Applies to natural-gas fired reformers involved in the production of ammonia (SCC 30100306) with uncontrolled NOx emissions greater than 10 tons per year._x000D_ _x000D_ Discussion: Selective Catalytic Reduction (SCR) has been widely applied to stationary source, fossil fuel-fired, combustion units for emission control since the early 1970s.  SCR is typically implemented on units requiring a higher level of NOx control than achievable by SNCR or other combustion controls (EPA, 2002)._x000D_ _x000D_ Like SNCR, SCR is based on the chemical reduction of the NOx molecule.  The primary difference between SNCR and SCR is that SCR uses a metal-based catalyst to increase the rate of reaction (EPA, 2002).  A nitrogen based reducing reagent, such as ammonia or urea, is injected into the flue gas. The reagent reacts selectively with the flue gas NOx within a specific temperature range and in the presence of the catalyst and oxygen to reduce the NOx.  _x000D_ _x000D_ The use of a catalyst results in two advantages of the SCR process over SNCR, the higher NOx reduction efficiency and the lower and broader temperature ranges.  However, the decrease in reaction temperature and increase in efficiency is accompanied by a significant increase in capital and operating costs (EPA, 2002). The cost increase is due to the large amount of catalyst required._x000D_ _x000D_ The SCR system can utilize either aqueous or anhydrous ammonia as the reagent.  Anhydrous ammonia is a gas at atmospheric pressure and normal temperatures.  There are safety issues with the use of anhydrous ammonia, as it must be transported and stored under pressure (EPA, 2002).  Aqueous ammonia is generally transported and stored at a concentration of 29.4% ammonia in water._x000D_ _x000D_ Today, catalyst formulations include single component, multi-component, or active phase with a support structure.  Most catalyst formulations contain additional compounds or sup-ports, providing thermal and structural stability or to increase surface area (EPA, 2002).  _x000D_ _x000D_ The rate of reaction determines the amount of NOx removed from the flue gas. The important design and operational factors that affect the rate of reduction include:  reaction temperature range; residence time available in the optimum temperature range; degree of mixing between the injected reagent and the combustion gases; uncontrolled NOx concentration level; molar ratio of injected reagent to uncontrolled NOx; ammonia slip; catalyst activity; catalyst selectivity; pressure drop across the catalyst; catalyst pitch; catalyst deactivation; and catalyst management (EPA, 2001).</t>
  </si>
  <si>
    <t>Selective Catalytic Reduction; Ammonia - Oil-Fired Reformers</t>
  </si>
  <si>
    <t>NSCRFROL</t>
  </si>
  <si>
    <t>Application:  This control is the selective catalytic reduction of NOx through add-on controls.  SCR controls are post-combustion control technologies based on the chemical reduction of nitrogen oxides (NOx) into molecular nitrogen (N2) and water vapor  (H2O). The SCR utilizes a catalyst to increase the NOx removal efficiency, which allows the process to occur at lower temperatures._x000D_ _x000D_ Applies to oil fired reformers involved in the production of ammonia with uncontrolled NOx emissions greater than 10 tons per year._x000D_ _x000D_ Discussion: Selective Catalytic Reduction (SCR) has been widely applied to stationary source, fossil fuel-fired, combustion units for emission control since the early 1970s.  SCR is typically implemented on units requiring a higher level of NOx control than achievable by SNCR or other combustion controls (EPA, 2002)._x000D_ _x000D_ Like SNCR, SCR is based on the chemical reduction of the NOx molecule.  The primary difference between SNCR and SCR is that SCR uses a metal-based catalyst to increase the rate of reaction (EPA, 2002).  A nitrogen based reducing reagent, such as ammonia or urea, is injected into the flue gas. The reagent reacts selectively with the flue gas NOx within a specific temperature range and in the presence of the catalyst and oxygen to reduce the NOx.  _x000D_ _x000D_ The use of a catalyst results in two advantages of the SCR process over SNCR, the higher NOx reduction efficiency and the lower and broader temperature ranges.  However, the decrease in reaction temperature and increase in efficiency is accompanied by a significant increase in capital and operating costs (EPA, 2002). The cost increase is due to the large amount of catalyst required._x000D_ _x000D_ The SCR system can utilize either aqueous or anhydrous ammonia as the reagent.  Anhydrous ammonia is a gas at atmospheric pressure and normal temperatures.  There are safety issues with the use of anhydrous ammonia, as it must be transported and stored under pressure (EPA, 2002).  Aqueous ammonia is generally transported and stored at a concentration of 29.4% ammonia in water._x000D_ _x000D_ Today, catalyst formulations include single component, multi-component, or active phase with a support structure.  Most catalyst formulations contain additional compounds or sup-ports, providing thermal and structural stability or to increase surface area (EPA, 2002).  _x000D_ _x000D_ The rate of reaction determines the amount of NOx removed from the flue gas. The important design and operational factors that affect the rate of reduction include:  reaction temperature range; residence time available in the optimum temperature range; degree of mixing between the injected reagent and the combustion gases; uncontrolled NOx concentration level; molar ratio of injected reagent to uncontrolled NOx; ammonia slip; catalyst activity; catalyst selectivity; pressure drop across the catalyst; catalyst pitch; catalyst deactivation; and catalyst management (EPA, 2001).</t>
  </si>
  <si>
    <t>Selective Catalytic Reduction; Glass Manufacturing - Container</t>
  </si>
  <si>
    <t>NSCRGMCN</t>
  </si>
  <si>
    <t>Application:  This control is the selective catalytic reduction of NOx through add-on controls.  SCR controls are post-combustion control technologies based on the chemical reduction of nitrogen oxides (NOx) into molecular nitrogen (N2) and water vapor  (H2O). The SCR utilizes a catalyst to increase the NOx removal efficiency, which allows the process to occur at lower temperatures._x000D_ _x000D_ Applies to glass-container manufacturing processes, classified under SCC 30501402 and uncontrolled NOx emissions greater than 10 tons per year._x000D_ _x000D_ Discussion: Selective Catalytic Reduction (SCR) has been widely applied to stationary source, fossil fuel-fired, combustion units for emission control since the early 1970s.  SCR is typically implemented on units requiring a higher level of NOx control than achievable by SNCR or other combustion controls (EPA, 2002)._x000D_ _x000D_ Like SNCR, SCR is based on the chemical reduction of the NOx molecule.  The primary difference between SNCR and SCR is that SCR uses a metal-based catalyst to increase the rate of reaction (EPA, 2002).  A nitrogen based reducing reagent, such as ammonia or urea, is injected into the flue gas. The reagent reacts selectively with the flue gas NOx within a specific temperature range and in the presence of the catalyst and oxygen to reduce the NOx.  _x000D_ _x000D_ The use of a catalyst results in two advantages of the SCR process over SNCR, the higher NOx reduction efficiency and the lower and broader temperature ranges.  However, the decrease in reaction temperature and increase in efficiency is accompanied by a significant increase in capital and operating costs (EPA, 2002). The cost increase is due to the large amount of catalyst required._x000D_ _x000D_ The SCR system can utilize either aqueous or anhydrous ammonia as the reagent.  Anhydrous ammonia is a gas at atmospheric pressure and normal temperatures.  There are safety issues with the use of anhydrous ammonia, as it must be transported and stored under pressure (EPA, 2002).  Aqueous ammonia is generally transported and stored at a concentration of 29.4% ammonia in water._x000D_ _x000D_ Today, catalyst formulations include single component, multi-component, or active phase with a support structure.  Most catalyst formulations contain additional compounds or sup-ports, providing thermal and structural stability or to increase surface area (EPA, 2002).  _x000D_ _x000D_ The rate of reaction determines the amount of NOx removed from the flue gas. The important design and operational factors that affect the rate of reduction include:  reaction temperature range; residence time available in the optimum temperature range; degree of mixing between the injected reagent and the combustion gases; uncontrolled NOx concentration level; molar ratio of injected reagent to uncontrolled NOx; ammonia slip; catalyst activity; catalyst selectivity; pressure drop across the catalyst; catalyst pitch; catalyst deactivation; and catalyst management (EPA, 2001).</t>
  </si>
  <si>
    <t>Selective Catalytic Reduction; Glass Manufacturing - Flat</t>
  </si>
  <si>
    <t>NSCRGMFT</t>
  </si>
  <si>
    <t>Application:  This control is the selective catalytic reduction of NOx through add-on controls.  SCR controls are post-combustion control technologies based on the chemical reduction of nitrogen oxides (NOx) into molecular nitrogen (N2) and water vapor  (H2O). The SCR utilizes a catalyst to increase the NOx removal efficiency, which allows the process to occur at lower temperatures._x000D_ _x000D_ Applies to large(&gt;1 ton NOx per OSD) flat-glass manufacturing operations (SCC 30501403) with uncontrolled NOx emissions greater than 10 tons per year._x000D_ _x000D_ Discussion: Selective Catalytic Reduction (SCR) has been widely applied to stationary source, fossil fuel-fired, combustion units for emission control since the early 1970s.  SCR is typically implemented on units requiring a higher level of NOx control than achievable by SNCR or other combustion controls (EPA, 2002)._x000D_ _x000D_ Like SNCR, SCR is based on the chemical reduction of the NOx molecule.  The primary difference between SNCR and SCR is that SCR uses a metal-based catalyst to increase the rate of reaction (EPA, 2002).  A nitrogen based reducing reagent, such as ammonia or urea, is injected into the flue gas. The reagent reacts selectively with the flue gas NOx within a specific temperature range and in the presence of the catalyst and oxygen to reduce the NOx.  _x000D_ _x000D_ The use of a catalyst results in two advantages of the SCR process over SNCR, the higher NOx reduction efficiency and the lower and broader temperature ranges.  However, the decrease in reaction temperature and increase in efficiency is accompanied by a significant increase in capital and operating costs (EPA, 2002). The cost increase is due to the large amount of catalyst required._x000D_ _x000D_ The SCR system can utilize either aqueous or anhydrous ammonia as the reagent.  Anhydrous ammonia is a gas at atmospheric pressure and normal temperatures.  There are safety issues with the use of anhydrous ammonia, as it must be transported and stored under pressure (EPA, 2002).  Aqueous ammonia is generally transported and stored at a concentration of 29.4% ammonia in water._x000D_ _x000D_ Today, catalyst formulations include single component, multi-component, or active phase with a support structure.  Most catalyst formulations contain additional compounds or sup-ports, providing thermal and structural stability or to increase surface area (EPA, 2002).  _x000D_ _x000D_ The rate of reaction determines the amount of NOx removed from the flue gas. The important design and operational factors that affect the rate of reduction include:  reaction temperature range; residence time available in the optimum temperature range; degree of mixing between the injected reagent and the combustion gases; uncontrolled NOx concentration level; molar ratio of injected reagent to uncontrolled NOx; ammonia slip; catalyst activity; catalyst selectivity; pressure drop across the catalyst; catalyst pitch; catalyst deactivation; and catalyst management (EPA, 2001).</t>
  </si>
  <si>
    <t>Selective Catalytic Reduction; Glass Manufacturing - Pressed</t>
  </si>
  <si>
    <t>NSCRGMPD</t>
  </si>
  <si>
    <t>Application:  This control is the selective catalytic reduction of NOx through add-on controls.  SCR controls are post-combustion control technologies based on the chemical reduction of nitrogen oxides (NOx) into molecular nitrogen (N2) and water vapor  (H2O). The SCR utilizes a catalyst to increase the NOx removal efficiency, which allows the process to occur at lower temperatures._x000D_ _x000D_ Applies to pressed-glass manufacturing operations, classified under SCC 30101404 and uncontrolled NOx emissions greater than 10 tons per year._x000D_ _x000D_ Discussion: Selective Catalytic Reduction (SCR) has been widely applied to stationary source, fossil fuel-fired, combustion units for emission control since the early 1970s.  SCR is typically implemented on units requiring a higher level of NOx control than achievable by SNCR or other combustion controls (EPA, 2002)._x000D_ _x000D_ Like SNCR, SCR is based on the chemical reduction of the NOx molecule.  The primary difference between SNCR and SCR is that SCR uses a metal-based catalyst to increase the rate of reaction (EPA, 2002).  A nitrogen based reducing reagent, such as ammonia or urea, is injected into the flue gas. The reagent reacts selectively with the flue gas NOx within a specific temperature range and in the presence of the catalyst and oxygen to reduce the NOx.  _x000D_ _x000D_ The use of a catalyst results in two advantages of the SCR process over SNCR, the higher NOx reduction efficiency and the lower and broader temperature ranges.  However, the decrease in reaction temperature and increase in efficiency is accompanied by a significant increase in capital and operating costs (EPA, 2002). The cost increase is due to the large amount of catalyst required._x000D_ _x000D_ The SCR system can utilize either aqueous or anhydrous ammonia as the reagent.  Anhydrous ammonia is a gas at atmospheric pressure and normal temperatures.  There are safety issues with the use of anhydrous ammonia, as it must be transported and stored under pressure (EPA, 2002).  Aqueous ammonia is generally transported and stored at a concentration of 29.4% ammonia in water._x000D_ _x000D_ Today, catalyst formulations include single component, multi-component, or active phase with a support structure.  Most catalyst formulations contain additional compounds or sup-ports, providing thermal and structural stability or to increase surface area (EPA, 2002).  _x000D_ _x000D_ The rate of reaction determines the amount of NOx removed from the flue gas. The important design and operational factors that affect the rate of reduction include:  reaction temperature range; residence time available in the optimum temperature range; degree of mixing between the injected reagent and the combustion gases; uncontrolled NOx concentration level; molar ratio of injected reagent to uncontrolled NOx; ammonia slip; catalyst activity; catalyst selectivity; pressure drop across the catalyst; catalyst pitch; catalyst deactivation; and catalyst management (EPA, 2001).</t>
  </si>
  <si>
    <t>Selective Catalytic Reduction; Lean Burn ICE 4 Stroke - NG</t>
  </si>
  <si>
    <t>NSCRICE4SNG</t>
  </si>
  <si>
    <t>SCR can be used on Lean Burn, NG engines. Assumed SCR can meet NOx emissions of 0.89 g/bh-hr. This is a Known technology, however there is indication that applicability is engine/unit specific.</t>
  </si>
  <si>
    <t>Selective Catalytic Reduction; ICE - Diesel</t>
  </si>
  <si>
    <t>NSCRICEDS</t>
  </si>
  <si>
    <t>ICE - Diesel</t>
  </si>
  <si>
    <t>SCR can be used on Diesel engines.</t>
  </si>
  <si>
    <t>Selective Catalytic Reduction; Internal Combustion Engines - Oil</t>
  </si>
  <si>
    <t>NSCRICOL</t>
  </si>
  <si>
    <t>Application:  This control is the selective catalytic reduction of NOx through add-on controls.  SCR controls are post-combustion control technologies based on the chemical reduction of nitrogen oxides (NOx) into molecular nitrogen (N2) and water vapor  (H2O). The SCR utilizes a catalyst to increase the NOx removal efficiency, which allows the process to occur at lower temperatures._x000D_ _x000D_ Applies to oil-fired internal combustion engines with NOx emissions greater than 10 tons per year._x000D_ _x000D_ Discussion: Selective Catalytic Reduction (SCR) has been widely applied to stationary source, fossil fuel-fired, combustion units for emission control since the early 1970s.  SCR is typically implemented on units requiring a higher level of NOx control than achievable by SNCR or other combustion controls (EPA, 2002)._x000D_ _x000D_ Like SNCR, SCR is based on the chemical reduction of the NOx molecule.  The primary difference between SNCR and SCR is that SCR uses a metal-based catalyst to increase the rate of reaction (EPA, 2002).  A nitrogen based reducing reagent, such as ammonia or urea, is injected into the flue gas. The reagent reacts selectively with the flue gas NOx within a specific temperature range and in the presence of the catalyst and oxygen to reduce the NOx.  _x000D_ _x000D_ The use of a catalyst results in two advantages of the SCR process over SNCR, the higher NOx reduction efficiency and the lower and broader temperature ranges.  However, the decrease in reaction temperature and increase in efficiency is accompanied by a significant increase in capital and operating costs (EPA, 2002). The cost increase is due to the large amount of catalyst required._x000D_ _x000D_ The SCR system can utilize either aqueous or anhydrous ammonia as the reagent.  Anhydrous ammonia is a gas at atmospheric pressure and normal temperatures.  There are safety issues with the use of anhydrous ammonia, as it must be transported and stored under pressure (EPA, 2002).  Aqueous ammonia is generally transported and stored at a concentration of 29.4% ammonia in water._x000D_ _x000D_ Today, catalyst formulations include single component, multi-component, or active phase with a support structure.  Most catalyst formulations contain additional compounds or sup-ports, providing thermal and structural stability or to increase surface area (EPA, 2002).  _x000D_ _x000D_ The rate of reaction determines the amount of NOx removed from the flue gas. The important design and operational factors that affect the rate of reduction include:  reaction temperature range; residence time available in the optimum temperature range; degree of mixing between the injected reagent and the combustion gases; uncontrolled NOx concentration level; molar ratio of injected reagent to uncontrolled NOx; ammonia slip; catalyst activity; catalyst selectivity; pressure drop across the catalyst; catalyst pitch; catalyst deactivation; and catalyst management (EPA, 2001).</t>
  </si>
  <si>
    <t>Selective Catalytic Reduction; Iron &amp; Steel Mills - Annealing</t>
  </si>
  <si>
    <t>NSCRISAN</t>
  </si>
  <si>
    <t>Iron &amp; Steel Mills - Annealing2</t>
  </si>
  <si>
    <t>Application:  This control is the selective catalytic reduction of NOx through add-on controls.  SCR controls are post-combustion control technologies based on the chemical reduction of nitrogen oxides (NOx) into molecular nitrogen (N2) and water vapor  (H2O). The SCR utilizes a catalyst to increase the NOx removal efficiency, which allows the process to occur at lower temperatures._x000D_ _x000D_ Applies to iron and steel annealing operations with NOx emissions greater than 10 tons per year._x000D_ _x000D_ Discussion: Selective Catalytic Reduction (SCR) has been widely applied to stationary source, fossil fuel-fired, combustion units for emission control since the early 1970s.  SCR is typically implemented on units requiring a higher level of NOx control than achievable by SNCR or other combustion controls (EPA, 2002)._x000D_ _x000D_ Like SNCR, SCR is based on the chemical reduction of the NOx molecule.  The primary difference between SNCR and SCR is that SCR uses a metal-based catalyst to increase the rate of reaction (EPA, 2002).  A nitrogen based reducing reagent, such as ammonia or urea, is injected into the flue gas. The reagent reacts selectively with the flue gas NOx within a specific temperature range and in the presence of the catalyst and oxygen to reduce the NOx.  _x000D_ _x000D_ The use of a catalyst results in two advantages of the SCR process over SNCR, the higher NOx reduction efficiency and the lower and broader temperature ranges.  However, the decrease in reaction temperature and increase in efficiency is accompanied by a significant increase in capital and operating costs (EPA, 2002). The cost increase is due to the large amount of catalyst required._x000D_ _x000D_ The SCR system can utilize either aqueous or anhydrous ammonia as the reagent.  Anhydrous ammonia is a gas at atmospheric pressure and normal temperatures.  There are safety issues with the use of anhydrous ammonia, as it must be transported and stored under pressure (EPA, 2002).  Aqueous ammonia is generally transported and stored at a concentration of 29.4% ammonia in water._x000D_ _x000D_ Today, catalyst formulations include single component, multi-component, or active phase with a support structure.  Most catalyst formulations contain additional compounds or sup-ports, providing thermal and structural stability or to increase surface area (EPA, 2002).  _x000D_ _x000D_ The rate of reaction determines the amount of NOx removed from the flue gas. The important design and operational factors that affect the rate of reduction include:  reaction temperature range; residence time available in the optimum temperature range; degree of mixing between the injected reagent and the combustion gases; uncontrolled NOx concentration level; molar ratio of injected reagent to uncontrolled NOx; ammonia slip; catalyst activity; catalyst selectivity; pressure drop across the catalyst; catalyst pitch; catalyst deactivation; and catalyst management (EPA, 2001).</t>
  </si>
  <si>
    <t>Selective Catalytic Reduction; Iron &amp; Steel - In-Process Combustion -  Bituminous Coal</t>
  </si>
  <si>
    <t>NSCRISIPCC</t>
  </si>
  <si>
    <t>Iron &amp; Steel - In-Process Combustion -  Bituminous Coal</t>
  </si>
  <si>
    <t>Application: This control is the selective catalytic reduction of NOx through add-on controls. SCR controls are post-combustion control technologies based on the chemical reduction of nitrogen oxides (NOx) into molecular nitrogen (N2) and water vapor (H2O). The SCR utilizes a catalyst to increase the NOx removal efficiency, which allows the process to occur at lower temperatures. This control is applicable to operations with in-process combustion (Bituminous Coal) in the Iron &amp; Steel industry with uncontrolled NOx emissions greater than 10 tons per year.</t>
  </si>
  <si>
    <t>Selective Catalytic Reduction; Iron &amp; Steel - In-Process Combustion - Natural Gas and Process Gas - Coke Oven Gas</t>
  </si>
  <si>
    <t>NSCRISIPCG</t>
  </si>
  <si>
    <t>Iron &amp; Steel - In-Process Combustion - Natural Gas and Process Gas - Coke Oven Gas</t>
  </si>
  <si>
    <t>Application: This control is the selective catalytic reduction of NOx through add-on controls. SCR controls are post-combustion control technologies based on the chemical reduction of nitrogen oxides (NOx) into molecular nitrogen (N2) and water vapor (H2O). The SCR utilizes a catalyst to increase the NOx removal efficiency, which allows the process to occur at lower temperatures. This control is applicable to operations with in-process combustion (Natural Gas and Process Gas - Coke Oven Gas) in the Iron &amp; Steel industry.</t>
  </si>
  <si>
    <t>Selective Catalytic Reduction; Iron &amp; Steel - In-Process Combustion - Residual Oil</t>
  </si>
  <si>
    <t>NSCRISIPCO</t>
  </si>
  <si>
    <t>Iron &amp; Steel - In-Process Combustion - Residual Oil</t>
  </si>
  <si>
    <t>Application: This control is the selective catalytic reduction of NOx through add-on controls. SCR controls are post-combustion control technologies based on the chemical reduction of nitrogen oxides (NOx) into molecular nitrogen (N2) and water vapor (H2O). The SCR utilizes a catalyst to increase the NOx removal efficiency, which allows the process to occur at lower temperatures. This control is applicable to operations with in-process combustion (Residual Oil) in the Iron &amp; Steel industry with uncontrolled NOx emissions greater than 10 tons per year.</t>
  </si>
  <si>
    <t>Selective Catalytic Reduction; Nitric Acid Manufacturing2</t>
  </si>
  <si>
    <t>NSCRNAMF</t>
  </si>
  <si>
    <t>Nitric Acid Manufacturing2</t>
  </si>
  <si>
    <t>Application:  This control is the selective catalytic reduction of NOx through add-on controls.  SCR controls are post-combustion control technologies based on the chemical reduction of nitrogen oxides (NOx) into molecular nitrogen (N2) and water vapor  (H2O). The SCR utilizes a catalyst to increase the NOx removal efficiency, which allows the process to occur at lower temperatures._x000D_ _x000D_ Applies to nitric acid manufacturing operations with NOx emissions greater than 10 tons per year._x000D_ _x000D_ Discussion: Selective Catalytic Reduction (SCR) has been widely applied to stationary source, fossil fuel-fired, combustion units for emission control since the early 1970s.  SCR is typically implemented on units requiring a higher level of NOx control than achievable by SNCR or other combustion controls (EPA, 2002)._x000D_ _x000D_ Like SNCR, SCR is based on the chemical reduction of the NOx molecule.  The primary difference between SNCR and SCR is that SCR uses a metal-based catalyst to increase the rate of reaction (EPA, 2002).  A nitrogen based reducing reagent, such as ammonia or urea, is injected into the flue gas. The reagent reacts selectively with the flue gas NOx within a specific temperature range and in the presence of the catalyst and oxygen to reduce the NOx.  _x000D_ _x000D_ The use of a catalyst results in two advantages of the SCR process over SNCR, the higher NOx reduction efficiency and the lower and broader temperature ranges.  However, the decrease in reaction temperature and increase in efficiency is accompanied by a significant increase in capital and operating costs (EPA, 2002). The cost increase is due to the large amount of catalyst required._x000D_ _x000D_ The SCR system can utilize either aqueous or anhydrous ammonia as the reagent.  Anhydrous ammonia is a gas at atmospheric pressure and normal temperatures.  There are safety issues with the use of anhydrous ammonia, as it must be transported and stored under pressure (EPA, 2002).  Aqueous ammonia is generally transported and stored at a concentration of 29.4% ammonia in water._x000D_ _x000D_ Today, catalyst formulations include single component, multi-component, or active phase with a support structure.  Most catalyst formulations contain additional compounds or sup-ports, providing thermal and structural stability or to increase surface area (EPA, 2002).  _x000D_ _x000D_ The rate of reaction determines the amount of NOx removed from the flue gas. The important design and operational factors that affect the rate of reduction include:  reaction temperature range; residence time available in the optimum temperature range; degree of mixing between the injected reagent and the combustion gases; uncontrolled NOx concentration level; molar ratio of injected reagent to uncontrolled NOx; ammonia slip; catalyst activity; catalyst selectivity; pressure drop across the catalyst; catalyst pitch; catalyst deactivation; and catalyst management (EPA, 2001).</t>
  </si>
  <si>
    <t>Selective Catalytic Reduction and Steam Injecti; Gas Turbines - Natural Gas</t>
  </si>
  <si>
    <t>NSCRSGTNG</t>
  </si>
  <si>
    <t>Selective Catalytic Reduction and Steam Injection</t>
  </si>
  <si>
    <t>Application: This control is the selective catalytic reduction of NOx through add-on controls. SCR controls are post-combustion control technologies based on the chemical reduction of nitrogen oxides (NOx) into molecular nitrogen (N2) and water vapor (H2O). The SCR utilizes a catalyst to increase the NOx removal efficiency, which allows the process to occur at lower temperatures.Discussion: Selective Catalytic Reduction (SCR) has been widely applied to stationary source, fossil fuel-fired, combustion units for emission control since the early 1970s. SCR is typically implemented on units requiring a higher level of NOx control than achievable by SNCR or other combustion controls (EPA, 2002)._x000D_ _x000D_ Like SNCR, SCR is based on the chemical reduction of the NOx molecule. The primary difference between SNCR and SCR is that SCR uses a metal-based catalyst to increase the rate of reaction (EPA, 2002). A nitrogen based reducing reagent, such as ammonia or urea, is injected into the flue gas. The reagent reacts selectively with the flue gas NOx within a specific temperature range and in the presence of the catalyst and oxygen to reduce the NOx. _x000D_ _x000D_ The use of a catalyst results in two advantages of the SCR process over SNCR, the higher NOx reduction efficiency and the lower and broader temperature ranges. However, the decrease in reaction temperature and increase in efficiency is accompanied by a significant increase in capital and operating costs (EPA, 2002). The cost increase is due to the large amount of catalyst required._x000D_ _x000D_ The SCR system can utilize either aqueous or anhydrous ammonia as the reagent. Anhydrous ammonia is a gas at atmospheric pressure and normal temperatures. There are safety issues with the use of anhydrous ammonia, as it must be transported and stored under pressure (EPA, 2002). Aqueous ammonia is generally transported and stored at a concentration of 29.4% ammonia in water._x000D_ _x000D_ Today, catalyst formulations include single component, multi-component, or active phase with a support structure. Most catalyst formulations contain additional compounds or sup-ports, providing thermal and structural stability or to increase surface area (EPA, 2002). _x000D_ _x000D_ The rate of reaction determines the amount of NOx removed from the flue gas. The important design and operational factors that affect the rate of reduction include: reaction temperature range; residence time available in the optimum temperature range; degree of mixing between the injected reagent and the combustion gases; uncontrolled NOx concentration level; molar ratio of injected reagent to uncontrolled NOx; ammonia slip; catalyst activity; catalyst selectivity; pressure drop across the catalyst; catalyst pitch; catalyst deactivation; and catalyst management (EPA, 2001)._x000D_ _x000D_ _x000D_ This control applies to natural gas fired turbines with NOx emissions greater than 10 tons per year.</t>
  </si>
  <si>
    <t>Selective Catalytic Reduction; Space Heaters - Distillate Oil</t>
  </si>
  <si>
    <t>NSCRSHDO</t>
  </si>
  <si>
    <t>Application:  This control is the selective catalytic reduction of NOx through add-on controls.  SCR controls are post-combustion control technologies based on the chemical reduction of nitrogen oxides (NOx) into molecular nitrogen (N2) and water vapor  (H2O). The SCR utilizes a catalyst to increase the NOx removal efficiency, which allows the process to occur at lower temperatures._x000D_ _x000D_ Applies to distillate oil-fired space heaters with NOx emissions greater than 10 tons per year._x000D_ _x000D_ Discussion: Selective Catalytic Reduction (SCR) has been widely applied to stationary source, fossil fuel-fired, combustion units for emission control since the early 1970s.  SCR is typically implemented on units requiring a higher level of NOx control than achievable by SNCR or other combustion controls (EPA, 2002)._x000D_ _x000D_ Like SNCR, SCR is based on the chemical reduction of the NOx molecule.  The primary difference between SNCR and SCR is that SCR uses a metal-based catalyst to increase the rate of reaction (EPA, 2002).  A nitrogen based reducing reagent, such as ammonia or urea, is injected into the flue gas. The reagent reacts selectively with the flue gas NOx within a specific temperature range and in the presence of the catalyst and oxygen to reduce the NOx.  _x000D_ _x000D_ The use of a catalyst results in two advantages of the SCR process over SNCR, the higher NOx reduction efficiency and the lower and broader temperature ranges.  However, the decrease in reaction temperature and increase in efficiency is accompanied by a significant increase in capital and operating costs (EPA, 2002). The cost increase is due to the large amount of catalyst required._x000D_ _x000D_ The SCR system can utilize either aqueous or anhydrous ammonia as the reagent.  Anhydrous ammonia is a gas at atmospheric pressure and normal temperatures.  There are safety issues with the use of anhydrous ammonia, as it must be transported and stored under pressure (EPA, 2002).  Aqueous ammonia is generally transported and stored at a concentration of 29.4% ammonia in water._x000D_ _x000D_ Today, catalyst formulations include single component, multi-component, or active phase with a support structure.  Most catalyst formulations contain additional compounds or sup-ports, providing thermal and structural stability or to increase surface area (EPA, 2002).  _x000D_ _x000D_ The rate of reaction determines the amount of NOx removed from the flue gas. The important design and operational factors that affect the rate of reduction include:  reaction temperature range; residence time available in the optimum temperature range; degree of mixing between the injected reagent and the combustion gases; uncontrolled NOx concentration level; molar ratio of injected reagent to uncontrolled NOx; ammonia slip; catalyst activity; catalyst selectivity; pressure drop across the catalyst; catalyst pitch; catalyst deactivation; and catalyst management (EPA, 2001).</t>
  </si>
  <si>
    <t>Selective Catalytic Reduction; Space Heaters - Natural Gas</t>
  </si>
  <si>
    <t>NSCRSHNG</t>
  </si>
  <si>
    <t>Application:  This control is the selective catalytic reduction of NOx through add-on controls.  SCR controls are post-combustion control technologies based on the chemical reduction of nitrogen oxides (NOx) into molecular nitrogen (N2) and water vapor  (H2O). The SCR utilizes a catalyst to increase the NOx removal efficiency, which allows the process to occur at lower temperatures._x000D_ _x000D_ Applies to natural gas fired space heaters with NOx emissions greater than 10 tons per year._x000D_ _x000D_ Discussion: Selective Catalytic Reduction (SCR) has been widely applied to stationary source, fossil fuel-fired, combustion units for emission control since the early 1970s.  SCR is typically implemented on units requiring a higher level of NOx control than achievable by SNCR or other combustion controls (EPA, 2002)._x000D_ _x000D_ Like SNCR, SCR is based on the chemical reduction of the NOx molecule.  The primary difference between SNCR and SCR is that SCR uses a metal-based catalyst to increase the rate of reaction (EPA, 2002).  A nitrogen based reducing reagent, such as ammonia or urea, is injected into the flue gas. The reagent reacts selectively with the flue gas NOx within a specific temperature range and in the presence of the catalyst and oxygen to reduce the NOx.  _x000D_ _x000D_ The use of a catalyst results in two advantages of the SCR process over SNCR, the higher NOx reduction efficiency and the lower and broader temperature ranges.  However, the decrease in reaction temperature and increase in efficiency is accompanied by a significant increase in capital and operating costs (EPA, 2002). The cost increase is due to the large amount of catalyst required._x000D_ _x000D_ The SCR system can utilize either aqueous or anhydrous ammonia as the reagent.  Anhydrous ammonia is a gas at atmospheric pressure and normal temperatures.  There are safety issues with the use of anhydrous ammonia, as it must be transported and stored under pressure (EPA, 2002).  Aqueous ammonia is generally transported and stored at a concentration of 29.4% ammonia in water._x000D_ _x000D_ Today, catalyst formulations include single component, multi-component, or active phase with a support structure.  Most catalyst formulations contain additional compounds or sup-ports, providing thermal and structural stability or to increase surface area (EPA, 2002).  _x000D_ _x000D_ The rate of reaction determines the amount of NOx removed from the flue gas. The important design and operational factors that affect the rate of reduction include:  reaction temperature range; residence time available in the optimum temperature range; degree of mixing between the injected reagent and the combustion gases; uncontrolled NOx concentration level; molar ratio of injected reagent to uncontrolled NOx; ammonia slip; catalyst activity; catalyst selectivity; pressure drop across the catalyst; catalyst pitch; catalyst deactivation; and catalyst management (EPA, 2001).</t>
  </si>
  <si>
    <t>Selective Catalytic Reduction and Water Injecti; Gas Turbines - Natural Gas</t>
  </si>
  <si>
    <t>NSCRWGTNG</t>
  </si>
  <si>
    <t>Selective Catalytic Reduction and Water Injection</t>
  </si>
  <si>
    <t>Application: This control is the selective catalytic reduction of NOx through add-on controls in combination with water injection. SCR controls are post-combustion control technologies based on the chemical reduction of nitrogen oxides (NOx) into molecular nitrogen (N2) and water vapor (H2O). The SCR utilizes a catalyst to increase the NOx removal efficiency, which allows the process to occur at lower temperatures._x000D_ _x000D_ This control applies to natural gas-fired gas turbines with uncontrolled NOx emissions greater than 10 tons per year._x000D_ _x000D_ Discussion: Selective Catalytic Reduction (SCR) has been widely applied to stationary source, fossil fuel-fired, combustion units for emission control since the early 1970s. SCR is typically implemented on units requiring a higher level of NOx control than achievable by SNCR or other combustion controls (EPA, 2002)._x000D_ _x000D_ Like SNCR, SCR is based on the chemical reduction of the NOx molecule. The primary difference between SNCR and SCR is that SCR uses a metal-based catalyst to increase the rate of reaction (EPA, 2002). A nitrogen based reducing reagent, such as ammonia or urea, is injected into the flue gas. The reagent reacts selectively with the flue gas NOx within a specific temperature range and in the presence of the catalyst and oxygen to reduce the NOx. _x000D_ _x000D_ The use of a catalyst results in two advantages of the SCR process over SNCR, the higher NOx reduction efficiency and the lower and broader temperature ranges. However, the decrease in reaction temperature and increase in efficiency is accompanied by a significant increase in capital and operating costs (EPA, 2002). The cost increase is due to the large amount of catalyst required._x000D_ _x000D_ The SCR system can utilize either aqueous or anhydrous ammonia as the reagent. Anhydrous ammonia is a gas at atmospheric pressure and normal temperatures. There are safety issues with the use of anhydrous ammonia, as it must be transported and stored under pressure (EPA, 2002). Aqueous ammonia is generally transported and stored at a concentration of 29.4% ammonia in water._x000D_ _x000D_ Today, catalyst formulations include single component, multi-component, or active phase with a support structure. Most catalyst formulations contain additional compounds or sup-ports, providing thermal and structural stability or to increase surface area (EPA, 2002). _x000D_ _x000D_ The rate of reaction determines the amount of NOx removed from the flue gas. The important design and operational factors that affect the rate of reduction include: reaction temperature range; residence time available in the optimum temperature range; degree of mixing between the injected reagent and the combustion gases; uncontrolled NOx concentration level; molar ratio of injected reagent to uncontrolled NOx; ammonia slip; catalyst activity; catalyst selectivity; pressure drop across the catalyst; catalyst pitch; catalyst deactivation; and catalyst management (EPA, 2001).</t>
  </si>
  <si>
    <t>Selective Non-Catalytic Reduction - Ammonia; Cement Manufacturing - Dry</t>
  </si>
  <si>
    <t>NSNCNCMDY</t>
  </si>
  <si>
    <t>Selective Non-Catalytic Reduction - Ammonia</t>
  </si>
  <si>
    <t>Application:  This control is the reduction of NOx emission through ammonia based selective non-catalytic reduction add-on controls.  SNCR controls are post-combustion control technologies based on the chemical reduction of nitrogen oxides (NOx) into molecular nitrogen (N2) and water vapor (H2O)._x000D_ _x000D_ This control applies to dry-process cement manufacturing operations (SCC 30500606) with uncontrolled NOx emissions greater than 10 tons per year._x000D_ _x000D_ Discussion: SNCR is the reduction of NOx in flue gas to N2 and water vapor.  This reduction is done with a nitrogen based reducing reagent, such as ammonia or urea. The reagent can react with a number of flue gas components. However, the NOx reduction reaction is favored for a specific temperature range and in the presence of oxygen (EPA, 2002).  _x000D_ _x000D_ Both ammonia and urea are used as reagents. The cost of the reagent represents a large part of the annual costs of an SNCR system.  Ammonia is generally less expensive than urea. However, the choice of reagent is also based on physical properties and operational considerations (EPA, 2002)._x000D_ _x000D_ Ammonia can be utilized in either aqueous or anhydrous form.  Anhydrous ammonia is a gas at atmospheric pressure and normal temperatures.  There are safety issues with the use of anhydrous ammonia, as it must be transported and stored under pressure (EPA, 2002).  Aqueous ammonia is generally transported and stored at a concentration of 29.4% ammonia in water._x000D_ _x000D_ Urea based systems have several advantages, including several safety aspects.  Urea is a nontoxic, less volatile liquid that can be stored and handled more safely than ammonia.  Urea solution droplets can penetrate farther into the flue gas when injected into the boiler, enhancing mixing (EPA, 2002).  Because of these advantages, urea is more commonly used than ammonia in large boiler applications.</t>
  </si>
  <si>
    <t>Selective Non-Catalytic Reduction; In-Process; Bituminous Coal; Cement Kiln</t>
  </si>
  <si>
    <t>NSNCRBCCK</t>
  </si>
  <si>
    <t>Selective Non-Catalytic Reduction</t>
  </si>
  <si>
    <t>Application:  This control is the reduction of NOx emission through selective non-catalytic reduction add-on controls.  SNCR controls are post-combustion control technologies based on the chemical reduction of nitrogen oxides (NOx) into molecular nitrogen (N2) and water vapor (H2O)._x000D_ _x000D_ This control applies to bituminous coal-fired cement kilns (SCC 39000201) with uncontrolled NOx emissions greater than 10 tons per year._x000D_ _x000D_ Discussion: SNCR is the reduction of NOx in flue gas to N2 and water vapor.  This reduction is done with a nitrogen based reducing reagent, such as ammonia or urea. The reagent can react with a number of flue gas components. However, the NOx reduction reaction is favored for a specific temperature range and in the presence of oxygen (EPA, 2002).  _x000D_ _x000D_ Both ammonia and urea are used as reagents. The cost of the reagent represents a large part of the annual costs of an SNCR system.  Ammonia is generally less expensive than urea. However, the choice of reagent is also based on physical properties and operational considerations (EPA, 2002)._x000D_ _x000D_ Ammonia can be utilized in either aqueous or anhydrous form.  Anhydrous ammonia is a gas at atmospheric pressure and normal temperatures.  There are safety issues with the use of anhydrous ammonia, as it must be transported and stored under pressure (EPA, 2002).  Aqueous ammonia is generally transported and stored at a concentration of 29.4% ammonia in water._x000D_ _x000D_ Urea based systems have several advantages, including several safety aspects.  Urea is a nontoxic, less volatile liquid that can be stored and handled more safely than ammonia.  Urea solution droplets can penetrate farther into the flue gas when injected into the boiler, enhancing mixing (EPA, 2002).  Because of these advantages, urea is more commonly used than ammonia in large boiler applications.</t>
  </si>
  <si>
    <t>Selective Non-Catalytic Reduction; In-Process Fuel Use;Bituminous Coal; Gen</t>
  </si>
  <si>
    <t>NSNCRBCGN</t>
  </si>
  <si>
    <t>Application:  This control is the reduction of NOx emission through selective non-catalytic reduction add-on controls.  SNCR controls are post-combustion control technologies based on the chemical reduction of nitrogen oxides (NOx) into molecular nitrogen (N2) and water vapor (H2O)._x000D_ _x000D_ This control applies to small (&lt;1 ton NOx emissions per OSD) operations with general (in process) bituminous coal use and uncontrolled NOx emissions greater than 10 tons per year.  These sources are classified under SCC 39000289._x000D_ _x000D_ Discussion: SNCR is the reduction of NOx in flue gas to N2 and water vapor.  This reduction is done with a nitrogen based reducing reagent, such as ammonia or urea. The reagent can react with a number of flue gas components. However, the NOx reduction reaction is favored for a specific temperature range and in the presence of oxygen (EPA, 2002).  _x000D_ _x000D_ Both ammonia and urea are used as reagents. The cost of the reagent represents a large part of the annual costs of an SNCR system.  Ammonia is generally less expensive than urea. However, the choice of reagent is also based on physical properties and operational considerations (EPA, 2002)._x000D_ _x000D_ Ammonia can be utilized in either aqueous or anhydrous form.  Anhydrous ammonia is a gas at atmospheric pressure and normal temperatures.  There are safety issues with the use of anhydrous ammonia, as it must be transported and stored under pressure (EPA, 2002).  Aqueous ammonia is generally transported and stored at a concentration of 29.4% ammonia in water._x000D_ _x000D_ Urea based systems have several advantages, including several safety aspects.  Urea is a nontoxic, less volatile liquid that can be stored and handled more safely than ammonia.  Urea solution droplets can penetrate farther into the flue gas when injected into the boiler, enhancing mixing (EPA, 2002).  Because of these advantages, urea is more commonly used than ammonia in large boiler applications.</t>
  </si>
  <si>
    <t>Selective Non-Catalytic Reduction; In-Process; Bituminous Coal; Lime Kiln</t>
  </si>
  <si>
    <t>NSNCRBCLK</t>
  </si>
  <si>
    <t>Application:  This control is the reduction of NOx emission through selective non-catalytic reduction add-on controls.  SNCR controls are post-combustion control technologies based on the chemical reduction of nitrogen oxides (NOx) into molecular nitrogen (N2) and water vapor (H2O)._x000D_ _x000D_ This control applies to bituminous coal-fired lime kilns (SCC 39000203) with uncontrolled NOx emissions greater than 10 tons per year._x000D_ _x000D_ Discussion: SNCR is the reduction of NOx in flue gas to N2 and water vapor.  This reduction is done with a nitrogen based reducing reagent, such as ammonia or urea. The reagent can react with a number of flue gas components. However, the NOx reduction reaction is favored for a specific temperature range and in the presence of oxygen (EPA, 2002).  _x000D_ _x000D_ Both ammonia and urea are used as reagents. The cost of the reagent represents a large part of the annual costs of an SNCR system.  Ammonia is generally less expensive than urea. However, the choice of reagent is also based on physical properties and operational considerations (EPA, 2002)._x000D_ _x000D_ Ammonia can be utilized in either aqueous or anhydrous form.  Anhydrous ammonia is a gas at atmospheric pressure and normal temperatures.  There are safety issues with the use of anhydrous ammonia, as it must be transported and stored under pressure (EPA, 2002).  Aqueous ammonia is generally transported and stored at a concentration of 29.4% ammonia in water._x000D_ _x000D_ Urea based systems have several advantages, including several safety aspects.  Urea is a nontoxic, less volatile liquid that can be stored and handled more safely than ammonia.  Urea solution droplets can penetrate farther into the flue gas when injected into the boiler, enhancing mixing (EPA, 2002).  Because of these advantages, urea is more commonly used than ammonia in large boiler applications.</t>
  </si>
  <si>
    <t>Selective Non-Catalytic Reduction; Comm./Inst. Incinerators</t>
  </si>
  <si>
    <t>NSNCRCIIN</t>
  </si>
  <si>
    <t>Comm./Inst. Incinerators</t>
  </si>
  <si>
    <t>Application:  This control is the reduction of NOx emission through selective non-catalytic reduction add-on controls.  SNCR controls are post-combustion control technologies based on the chemical reduction of nitrogen oxides (NOx) into molecular nitrogen (N2) and water vapor (H2O)._x000D_ _x000D_ This control applies to commercial/institutional incinerators with uncontrolled NOx emissions greater than 10 tons per year._x000D_ _x000D_ Discussion: SNCR is the reduction of NOx in flue gas to N2 and water vapor.  This reduction is done with a nitrogen based reducing reagent, such as ammonia or urea. The reagent can react with a number of flue gas components. However, the NOx reduction reaction is favored for a specific temperature range and in the presence of oxygen (EPA, 2002).  _x000D_ _x000D_ Both ammonia and urea are used as reagents. The cost of the reagent represents a large part of the annual costs of an SNCR system.  Ammonia is generally less expensive than urea. However, the choice of reagent is also based on physical properties and operational considerations (EPA, 2002)._x000D_ _x000D_ Ammonia can be utilized in either aqueous or anhydrous form.  Anhydrous ammonia is a gas at atmospheric pressure and normal temperatures.  There are safety issues with the use of anhydrous ammonia, as it must be transported and stored under pressure (EPA, 2002).  Aqueous ammonia is generally transported and stored at a concentration of 29.4% ammonia in water._x000D_ _x000D_ Urea based systems have several advantages, including several safety aspects.  Urea is a nontoxic, less volatile liquid that can be stored and handled more safely than ammonia.  Urea solution droplets can penetrate farther into the flue gas when injected into the boiler, enhancing mixing (EPA, 2002).  Because of these advantages, urea is more commonly used than ammonia in large boiler applications.</t>
  </si>
  <si>
    <t>Selective Non-Catalytic Reduction; Cement Manufacturing - Dry</t>
  </si>
  <si>
    <t>NSNCRCMDY</t>
  </si>
  <si>
    <t>Application:  This control is the reduction of NOx emission through urea based selective non-catalytic reduction add-on controls.  SNCR controls are post-combustion control technologies based on the chemical reduction of nitrogen oxides (NOx) into molecular nitrogen (N2) and water vapor (H2O)._x000D_ _x000D_ This control applies to dry-process cement manufacturing (SCC 30500606, 30500622, 20500623) with uncontrolled NOx emissions greater than 10 tons per year._x000D_ _x000D_ Discussion: SNCR is the reduction of NOx in flue gas to N2 and water vapor.  This reduction is done with a nitrogen based reducing reagent, such as ammonia or urea. The reagent can react with a number of flue gas components. However, the NOx reduction reaction is favored for a specific temperature range and in the presence of oxygen (EPA, 2002).  _x000D_ _x000D_ Urea based systems have several advantages, including several safety aspects.  Urea is a nontoxic, less volatile liquid that can be stored and handled more safely than ammonia.  Urea solution droplets can penetrate farther into the flue gas when injected into the boiler, enhancing mixing (EPA, 2002).  Because of these advantages, urea is more commonly used than ammonia in large boiler applications.</t>
  </si>
  <si>
    <t>Selective Non-Catalytic Reduction; By-Product Coke Mfg; Oven Underfiring</t>
  </si>
  <si>
    <t>NSNCRCMOU</t>
  </si>
  <si>
    <t>By-Product Coke Mfg; Oven Underfiring</t>
  </si>
  <si>
    <t>Application:  This control is the reduction of NOx emission through selective non-catalytic reduction add-on controls.  SNCR controls are post-combustion control technologies based on the chemical reduction of nitrogen oxides (NOx) into molecular nitrogen (N2) and water vapor (H2O)._x000D_ _x000D_ This control applies to all by-product coke manufacturing operations with oven underfiring (SCC 30300306) and uncontrolled NOx emissions greater than 10 tons per year._x000D_ _x000D_ Discussion: SNCR is the reduction of NOx in flue gas to N2 and water vapor.  This reduction is done with a nitrogen based reducing reagent, such as ammonia or urea. The reagent can react with a number of flue gas components. However, the NOx reduction reaction is favored for a specific temperature range and in the presence of oxygen (EPA, 2002).  _x000D_ _x000D_ Both ammonia and urea are used as reagents. The cost of the reagent represents a large part of the annual costs of an SNCR system.  Ammonia is generally less expensive than urea. However, the choice of reagent is also based on physical properties and operational considerations (EPA, 2002)._x000D_ _x000D_ Ammonia can be utilized in either aqueous or anhydrous form.  Anhydrous ammonia is a gas at atmospheric pressure and normal temperatures.  There are safety issues with the use of anhydrous ammonia, as it must be transported and stored under pressure (EPA, 2002).  Aqueous ammonia is generally transported and stored at a concentration of 29.4% ammonia in water._x000D_ _x000D_ Urea based systems have several advantages, including several safety aspects.  Urea is a nontoxic, less volatile liquid that can be stored and handled more safely than ammonia.  Urea solution droplets can penetrate farther into the flue gas when injected into the boiler, enhancing mixing (EPA, 2002).  Because of these advantages, urea is more commonly used than ammonia in large boiler applications.</t>
  </si>
  <si>
    <t>Selective Non-Catalytic Reduction; Cement Manufacturing - Wet</t>
  </si>
  <si>
    <t>NSNCRCMWT</t>
  </si>
  <si>
    <t>Application:  This control is the reduction of NOx emission through urea based selective non-catalytic reduction add-on controls.  SNCR controls are post-combustion control technologies based on the chemical reduction of nitrogen oxides (NOx) into molecular nitrogen (N2) and water vapor (H2O)._x000D_ _x000D_ This control applies to wet-process cement manufacturing (SCC 30600606) with uncontrolled NOx emissions greater than 10 tons per year._x000D_ _x000D_ Discussion: SNCR is the reduction of NOx in flue gas to N2 and water vapor.  This reduction is done with a nitrogen based reducing reagent, such as ammonia or urea. The reagent can react with a number of flue gas components. However, the NOx reduction reaction is favored for a specific temperature range and in the presence of oxygen (EPA, 2002).  _x000D_ _x000D_ Urea based systems have several advantages, including several safety aspects.  Urea is a nontoxic, less volatile liquid that can be stored and handled more safely than ammonia.  Urea solution droplets can penetrate farther into the flue gas when injected into the boiler, enhancing mixing (EPA, 2002).  Because of these advantages, urea is more commonly used than ammonia in large boiler applications.</t>
  </si>
  <si>
    <t>Selective Non-Catalytic Reduction; External Combustion Boilers, Elec Gen, Anth Coal</t>
  </si>
  <si>
    <t>NSNCRECBAN</t>
  </si>
  <si>
    <t>External Combustion Boilers, Elec Gen, Anth Coal</t>
  </si>
  <si>
    <t>Application:  This control is the reduction of NOx emission through selective non-catalytic reduction add-on controls to wall fired (coal) utility boilers.  SNCR controls are post-combustion control technologies based on the chemical reduction of nitrogen oxides (NOx)  with a  nitrogen based reducing  reagent, such as ammonia or urea, to reduce the NOx into molecular nitrogen (N2) and water vapor  (H2O)._x000D_ _x000D_ This control applies to pulverized anthracite coal-fired electricity generation sources with a nameplate capacity between 25 and 100 MW._x000D_ _x000D_ Discussion: SNCR is the reduction of NOx in flue gas to N2 and water vapor.  This reduction is done with a nitrogen based reducing reagent, such as ammonia or urea. The reagent can react with a number of flue gas components. However, the NOx reduction reaction is favored for a specific temperature range and in the presence of oxygen (EPA, 2002).  _x000D_ _x000D_ Both ammonia and urea are used as reagents. The cost of the reagent represents a large part of the annual costs of an SNCR system.  Ammonia is generally less expensive than urea. However, the choice of reagent is also based on physical properties and operational considerations (EPA, 2002).</t>
  </si>
  <si>
    <t>Selective Non-Catalytic Reduction; External Combustion Boilers, Elec Gen, Dis Oil</t>
  </si>
  <si>
    <t>NSNCRECBDO</t>
  </si>
  <si>
    <t>External Combustion Boilers, Elec Gen, Dis Oil</t>
  </si>
  <si>
    <t>Application:  This control is the reduction of NOx emission through selective non-catalytic reduction add-on controls to wall fired (coal) utility boilers.  SNCR controls are post-combustion control technologies based on the chemical reduction of nitrogen oxides (NOx)  with a  nitrogen based reducing  reagent, such as ammonia or urea, to reduce the NOx into molecular nitrogen (N2) and water vapor  (H2O)._x000D_ _x000D_ This control applies to distillate oil external combustion boilers._x000D_ _x000D_ Discussion: SNCR is the reduction of NOx in flue gas to N2 and water vapor.  This reduction is done with a nitrogen based reducing reagent, such as ammonia or urea. The reagent can react with a number of flue gas components. However, the NOx reduction reaction is favored for a specific temperature range and in the presence of oxygen (EPA, 2002).  _x000D_ _x000D_ Both ammonia and urea are used as reagents. The cost of the reagent represents a large part of the annual costs of an SNCR system.  Ammonia is generally less expensive than urea. However, the choice of reagent is also based on physical properties and operational considerations (EPA, 2002).</t>
  </si>
  <si>
    <t>Selective Non-Catalytic Reduction; External Combustion Boilers, Elec Gen, Res Oil</t>
  </si>
  <si>
    <t>NSNCRECBR</t>
  </si>
  <si>
    <t>External Combustion Boilers, Elec Gen, Res Oil (1)</t>
  </si>
  <si>
    <t>Application:  This control is the use of selective non-catalytic reduction add-on controls to wall fired (oil/gas) utility boilers for the reduction of NOx emissions.  SNCR controls are post-combustion control technologies based on the chemical reduction of nitrogen oxides (NOx)  with a  nitrogen based reducing  reagent, such as ammonia or urea, to reduce the NOx into molecular nitrogen (N2) and water vapor  (H2O)._x000D_ _x000D_ The control applies to Residual Oil (Grade 6 oil) burning electricity generation sources, excluding tangentially fired sources._x000D_ _x000D_ Discussion: SNCR is the reduction of NOx in flue gas to N2 and water vapor.  This reduction is done with a nitrogen based reducing reagent, such as ammonia or urea. The reagent can react with a number of flue gas components. However, the NOx reduction reaction is favored for a specific temperature range and in the presence of oxygen (EPA, 2002).  _x000D_ _x000D_ Both ammonia and urea are used as reagents. The cost of the reagent represents a large part of the annual costs of an SNCR system.  Ammonia is generally less expensive than urea. However, the choice of reagent is also based on physical properties and operational considerations (EPA, 2002).</t>
  </si>
  <si>
    <t>Selective Non-Catalytic Reduction; External Combustion Boilers, Elec Gen, Sub/Bit Coal</t>
  </si>
  <si>
    <t>NSNCRECBSB</t>
  </si>
  <si>
    <t>External Combustion Boilers, Elec Gen, Sub/Bit Coal (3)</t>
  </si>
  <si>
    <t>Application:  This control is the reduction of NOx emission through selective non-catalytic reduction add-on controls to wall fired (coal) utility boilers.  SNCR controls are post-combustion control technologies based on the chemical reduction of nitrogen oxides (NOx)  with a  nitrogen based reducing  reagent, such as ammonia or urea, to reduce the NOx into molecular nitrogen (N2) and water vapor  (H2O)._x000D_ _x000D_ This control applies to coal-fired electricity generation sources with a nameplate capacity between 25 and 100 MW._x000D_ _x000D_ Discussion: SNCR is the reduction of NOx in flue gas to N2 and water vapor.  This reduction is done with a nitrogen based reducing reagent, such as ammonia or urea. The reagent can react with a number of flue gas components. However, the NOx reduction reaction is favored for a specific temperature range and in the presence of oxygen (EPA, 2002).  _x000D_ _x000D_ Both ammonia and urea are used as reagents. The cost of the reagent represents a large part of the annual costs of an SNCR system.  Ammonia is generally less expensive than urea. However, the choice of reagent is also based on physical properties and operational considerations (EPA, 2002).</t>
  </si>
  <si>
    <t>Selective Non-Catalytic Reduction; External Combustion Boilers, Elec Gen, Solid Waste</t>
  </si>
  <si>
    <t>NSNCRECBSW</t>
  </si>
  <si>
    <t>External Combustion Boilers, Elec Gen, Solid Waste</t>
  </si>
  <si>
    <t>Application:  This control is the reduction of NOx emission through selective non-catalytic reduction add-on controls to wall fired (coal) utility boilers.  SNCR controls are post-combustion control technologies based on the chemical reduction of nitrogen oxides (NOx)  with a  nitrogen based reducing  reagent, such as ammonia or urea, to reduce the NOx into molecular nitrogen (N2) and water vapor  (H2O)._x000D_ _x000D_ This control applies to pulverized-dry bottom coal-fired electricity generation sources with a nameplate capacity between 25 and 100 MW._x000D_ _x000D_ Discussion: SNCR is the reduction of NOx in flue gas to N2 and water vapor.  This reduction is done with a nitrogen based reducing reagent, such as ammonia or urea. The reagent can react with a number of flue gas components. However, the NOx reduction reaction is favored for a specific temperature range and in the presence of oxygen (EPA, 2002).  _x000D_ _x000D_ Both ammonia and urea are used as reagents. The cost of the reagent represents a large part of the annual costs of an SNCR system.  Ammonia is generally less expensive than urea. However, the choice of reagent is also based on physical properties and operational considerations (EPA, 2002).</t>
  </si>
  <si>
    <t>Selective Non-Catalytic Reduction - Ammonia; NG-Fired Reformers</t>
  </si>
  <si>
    <t>NSNCRFRNG</t>
  </si>
  <si>
    <t>Application:  This control is the reduction of NOx emission through selective non-catalytic reduction add-on controls.  SNCR controls are post-combustion control technologies based on the chemical reduction of nitrogen oxides (NOx) into molecular nitrogen (N2) and water vapor (H2O)._x000D_ _x000D_ This control applies to small (&lt;1 ton NOx per OSD) ammonia production natural gas fired reformers (SCC 30100306) with uncontrolled NOx emissions greater than 10 tons per year._x000D_ _x000D_ Discussion: SNCR is the reduction of NOx in flue gas to N2 and water vapor.  This reduction is done with a nitrogen based reducing reagent, such as ammonia or urea. The reagent can react with a number of flue gas components. However, the NOx reduction reaction is favored for a specific temperature range and in the presence of oxygen (EPA, 2002).  _x000D_ _x000D_ Both ammonia and urea are used as reagents. The cost of the reagent represents a large part of the annual costs of an SNCR system.  Ammonia is generally less expensive than urea. However, the choice of reagent is also based on physical properties and operational considerations (EPA, 2002)._x000D_ _x000D_ Ammonia can be utilized in either aqueous or anhydrous form.  Anhydrous ammonia is a gas at atmospheric pressure and normal temperatures.  There are safety issues with the use of anhydrous ammonia, as it must be transported and stored under pressure (EPA, 2002).  Aqueous ammonia is generally transported and stored at a concentration of 29.4% ammonia in water._x000D_ _x000D_ Urea based systems have several advantages, including several safety aspects.  Urea is a nontoxic, less volatile liquid that can be stored and handled more safely than ammonia.  Urea solution droplets can penetrate farther into the flue gas when injected into the boiler, enhancing mixing (EPA, 2002).  Because of these advantages, urea is more commonly used than ammonia in large boiler applications.</t>
  </si>
  <si>
    <t>Selective Non-Catalytic Reduction - Ammonia; Oil-Fired Reformers</t>
  </si>
  <si>
    <t>NSNCRFROL</t>
  </si>
  <si>
    <t>Application:  This control is the reduction of NOx emission through selective non-catalytic reduction add-on controls.  SNCR controls are post-combustion control technologies based on the chemical reduction of nitrogen oxides (NOx) into molecular nitrogen (N2) and water vapor (H2O)._x000D_ _x000D_ This control applies to ammonia production natural gas fired reformers (SCC 30100306) with uncontrolled NOx emissions greater than 10 tons per year._x000D_ _x000D_ Discussion: SNCR is the reduction of NOx in flue gas to N2 and water vapor.  This reduction is done with a nitrogen based reducing reagent, such as ammonia or urea. The reagent can react with a number of flue gas components. However, the NOx reduction reaction is favored for a specific temperature range and in the presence of oxygen (EPA, 2002).  _x000D_ _x000D_ Both ammonia and urea are used as reagents. The cost of the reagent represents a large part of the annual costs of an SNCR system.  Ammonia is generally less expensive than urea. However, the choice of reagent is also based on physical properties and operational considerations (EPA, 2002)._x000D_ _x000D_ Ammonia can be utilized in either aqueous or anhydrous form.  Anhydrous ammonia is a gas at atmospheric pressure and normal temperatures.  There are safety issues with the use of anhydrous ammonia, as it must be transported and stored under pressure (EPA, 2002).  Aqueous ammonia is generally transported and stored at a concentration of 29.4% ammonia in water._x000D_ _x000D_ Urea based systems have several advantages, including several safety aspects.  Urea is a nontoxic, less volatile liquid that can be stored and handled more safely than ammonia.  Urea solution droplets can penetrate farther into the flue gas when injected into the boiler, enhancing mixing (EPA, 2002).  Because of these advantages, urea is more commonly used than ammonia in large boiler applications.</t>
  </si>
  <si>
    <t>Selective Non-Catalytic Reduction; Industrial Incinerators, Municipal Waste Combustors</t>
  </si>
  <si>
    <t>NSNCRIIMWC</t>
  </si>
  <si>
    <t>Industrial Incinerators, Municipal Waste Combustors</t>
  </si>
  <si>
    <t>Application:  This control is the reduction of NOx emission through selective non-catalytic reduction add-on controls.  SNCR controls are post-combustion control technologies based on the chemical reduction of nitrogen oxides (NOx) into molecular nitrogen (N2) and water vapor (H2O)._x000D_ _x000D_ This control applies to industrial incinerators IC boilers with uncontrolled NOx emissions greater than 10 tons per year._x000D_ _x000D_ Discussion: SNCR is the reduction of NOx in flue gas to N2 and water vapor.  This reduction is done with a nitrogen based reducing reagent, such as ammonia or urea. The reagent can react with a number of flue gas components. However, the NOx reduction reaction is favored for a specific temperature range and in the presence of oxygen (EPA, 2002).  _x000D_ _x000D_ Both ammonia and urea are used as reagents. The cost of the reagent represents a large part of the annual costs of an SNCR system.  Ammonia is generally less expensive than urea. However, the choice of reagent is also based on physical properties and operational considerations (EPA, 2002)._x000D_ _x000D_ Ammonia can be utilized in either aqueous or anhydrous form.  Anhydrous ammonia is a gas at atmospheric pressure and normal temperatures.  There are safety issues with the use of anhydrous ammonia, as it must be transported and stored under pressure (EPA, 2002).  Aqueous ammonia is generally transported and stored at a concentration of 29.4% ammonia in water._x000D_ _x000D_ Urea based systems have several advantages, including several safety aspects.  Urea is a nontoxic, less volatile liquid that can be stored and handled more safely than ammonia.  Urea solution droplets can penetrate farther into the flue gas when injected into the boiler, enhancing mixing (EPA, 2002).  Because of these advantages, urea is more commonly used than ammonia in large boiler applications.</t>
  </si>
  <si>
    <t>Selective Non-Catalytic Reduction; Iron &amp; Steel Mills - Annealing</t>
  </si>
  <si>
    <t>NSNCRISAN</t>
  </si>
  <si>
    <t>Application:  This control is the reduction of NOx emission through selective non-catalytic reduction add-on controls.  SNCR controls are post-combustion control technologies based on the chemical reduction of nitrogen oxides (NOx) into molecular nitrogen (N2) and water vapor (H2O)._x000D_ _x000D_ This control applies to iron and steel mill annealing operations with uncontrolled NOx emissions greater than 10 tons per year, classified under SCC 30300934._x000D_ _x000D_ Discussion: SNCR is the reduction of NOx in flue gas to N2 and water vapor.  This reduction is done with a nitrogen based reducing reagent, such as ammonia or urea. The reagent can react with a number of flue gas components. However, the NOx reduction reaction is favored for a specific temperature range and in the presence of oxygen (EPA, 2002).  _x000D_ _x000D_ Both ammonia and urea are used as reagents. The cost of the reagent represents a large part of the annual costs of an SNCR system.  Ammonia is generally less expensive than urea. However, the choice of reagent is also based on physical properties and operational considerations (EPA, 2002)._x000D_ _x000D_ Ammonia can be utilized in either aqueous or anhydrous form.  Anhydrous ammonia is a gas at atmospheric pressure and normal temperatures.  There are safety issues with the use of anhydrous ammonia, as it must be transported and stored under pressure (EPA, 2002).  Aqueous ammonia is generally transported and stored at a concentration of 29.4% ammonia in water._x000D_ _x000D_ Urea based systems have several advantages, including several safety aspects.  Urea is a nontoxic, less volatile liquid that can be stored and handled more safely than ammonia.  Urea solution droplets can penetrate farther into the flue gas when injected into the boiler, enhancing mixing (EPA, 2002).  Because of these advantages, urea is more commonly used than ammonia in large boiler applications.</t>
  </si>
  <si>
    <t>Selective Non-Catalytic Reduction; Medical Waste Incinerators</t>
  </si>
  <si>
    <t>NSNCRMWIN</t>
  </si>
  <si>
    <t>Medical Waste Incinerators</t>
  </si>
  <si>
    <t>Application:  This control is the reduction of NOx emission through selective non-catalytic reduction add-on controls.  SNCR controls are post-combustion control technologies based on the chemical reduction of nitrogen oxides (NOx) into molecular nitrogen (N2) and water vapor (H2O)._x000D_ _x000D_ This control applies to medical waste incinerators (SCC 50200505) with uncontrolled NOx emissions greater than 10 tons per year._x000D_ _x000D_ Discussion: SNCR is the reduction of NOx in flue gas to N2 and water vapor.  This reduction is done with a nitrogen based reducing reagent, such as ammonia or urea. The reagent can react with a number of flue gas components. However, the NOx reduction reaction is favored for a specific temperature range and in the presence of oxygen (EPA, 2002).  _x000D_ _x000D_ Both ammonia and urea are used as reagents. The cost of the reagent represents a large part of the annual costs of an SNCR system.  Ammonia is generally less expensive than urea. However, the choice of reagent is also based on physical properties and operational considerations (EPA, 2002)._x000D_ _x000D_ Ammonia can be utilized in either aqueous or anhydrous form.  Anhydrous ammonia is a gas at atmospheric pressure and normal temperatures.  There are safety issues with the use of anhydrous ammonia, as it must be transported and stored under pressure (EPA, 2002).  Aqueous ammonia is generally transported and stored at a concentration of 29.4% ammonia in water._x000D_ _x000D_ Urea based systems have several advantages, including several safety aspects.  Urea is a nontoxic, less volatile liquid that can be stored and handled more safely than ammonia.  Urea solution droplets can penetrate farther into the flue gas when injected into the boiler, enhancing mixing (EPA, 2002).  Because of these advantages, urea is more commonly used than ammonia in large boiler applications.</t>
  </si>
  <si>
    <t>Selective Non-Catalytic Reduction; Space Heaters - Distillate Oil</t>
  </si>
  <si>
    <t>NSNCRSHDO</t>
  </si>
  <si>
    <t>Application:  This control is the reduction of NOx emission through selective non-catalytic reduction add-on controls.  SNCR controls are post-combustion control technologies based on the chemical reduction of nitrogen oxides (NOx) into molecular nitrogen (N2) and water vapor (H2O)._x000D_ _x000D_ This control applies to small (&lt;1 ton NOx emissions per OSD) distillate oil-fired space heaters with uncontrolled NOx emissions greater than 10 tons per year, classified under SCCs 10500105 and 10500205._x000D_ _x000D_ Discussion: SNCR is the reduction of NOx in flue gas to N2 and water vapor.  This reduction is done with a nitrogen based reducing reagent, such as ammonia or urea. The reagent can react with a number of flue gas components. However, the NOx reduction reaction is favored for a specific temperature range and in the presence of oxygen (EPA, 2002).  _x000D_ _x000D_ Both ammonia and urea are used as reagents. The cost of the reagent represents a large part of the annual costs of an SNCR system.  Ammonia is generally less expensive than urea. However, the choice of reagent is also based on physical properties and operational considerations (EPA, 2002)._x000D_ _x000D_ Ammonia can be utilized in either aqueous or anhydrous form.  Anhydrous ammonia is a gas at atmospheric pressure and normal temperatures.  There are safety issues with the use of anhydrous ammonia, as it must be transported and stored under pressure (EPA, 2002).  Aqueous ammonia is generally transported and stored at a concentration of 29.4% ammonia in water._x000D_ _x000D_ Urea based systems have several advantages, including several safety aspects.  Urea is a nontoxic, less volatile liquid that can be stored and handled more safely than ammonia.  Urea solution droplets can penetrate farther into the flue gas when injected into the boiler, enhancing mixing (EPA, 2002).  Because of these advantages, urea is more commonly used than ammonia in large boiler applications.</t>
  </si>
  <si>
    <t>Selective Non-Catalytic Reduction; Space Heaters - Natural Gas</t>
  </si>
  <si>
    <t>NSNCRSHNG</t>
  </si>
  <si>
    <t>Application:  This control is the reduction of NOx emission through selective non-catalytic reduction add-on controls.  SNCR controls are post-combustion control technologies based on the chemical reduction of nitrogen oxides (NOx) into molecular nitrogen (N2) and water vapor (H2O)._x000D_ _x000D_ This control applies to small (&lt;1 ton NOx emissions per OSD) natural gas fired space heaters with uncontrolled NOx emissions greater than 10 tons per year, classified under SCCs 10500106 and 10500206._x000D_ _x000D_ Discussion: SNCR is the reduction of NOx in flue gas to N2 and water vapor.  This reduction is done with a nitrogen based reducing reagent, such as ammonia or urea. The reagent can react with a number of flue gas components. However, the NOx reduction reaction is favored for a specific temperature range and in the presence of oxygen (EPA, 2002).  _x000D_ _x000D_ Both ammonia and urea are used as reagents. The cost of the reagent represents a large part of the annual costs of an SNCR system.  Ammonia is generally less expensive than urea. However, the choice of reagent is also based on physical properties and operational considerations (EPA, 2002)._x000D_ _x000D_ Ammonia can be utilized in either aqueous or anhydrous form.  Anhydrous ammonia is a gas at atmospheric pressure and normal temperatures.  There are safety issues with the use of anhydrous ammonia, as it must be transported and stored under pressure (EPA, 2002).  Aqueous ammonia is generally transported and stored at a concentration of 29.4% ammonia in water._x000D_ _x000D_ Urea based systems have several advantages, including several safety aspects.  Urea is a nontoxic, less volatile liquid that can be stored and handled more safely than ammonia.  Urea solution droplets can penetrate farther into the flue gas when injected into the boiler, enhancing mixing (EPA, 2002).  Because of these advantages, urea is more commonly used than ammonia in large boiler applications.</t>
  </si>
  <si>
    <t>Selective Non-Catalytic Reduction; Solid Waste Disp;Gov;Other Incin;Sludge</t>
  </si>
  <si>
    <t>NSNCRSWIN</t>
  </si>
  <si>
    <t>Application:  This control is the reduction of NOx emission through selective non-catalytic reduction add-on controls.  SNCR controls are post-combustion control technologies based on the chemical reduction of nitrogen oxides (NOx) into molecular nitrogen (N2) and water vapor (H2O)._x000D_ _x000D_ This control applies to solid waste disposal operations (classified under SCC 50100506) with uncontrolled NOx emissions greater than 10 tons per year._x000D_ _x000D_ Discussion: SNCR is the reduction of NOx in flue gas to N2 and water vapor.  This reduction is done with a nitrogen based reducing reagent, such as ammonia or urea. The reagent can react with a number of flue gas components. However, the NOx reduction reaction is favored for a specific temperature range and in the presence of oxygen (EPA, 2002).  _x000D_ _x000D_ Both ammonia and urea are used as reagents. The cost of the reagent represents a large part of the annual costs of an SNCR system.  Ammonia is generally less expensive than urea. However, the choice of reagent is also based on physical properties and operational considerations (EPA, 2002)._x000D_ _x000D_ Ammonia can be utilized in either aqueous or anhydrous form.  Anhydrous ammonia is a gas at atmospheric pressure and normal temperatures.  There are safety issues with the use of anhydrous ammonia, as it must be transported and stored under pressure (EPA, 2002).  Aqueous ammonia is generally transported and stored at a concentration of 29.4% ammonia in water._x000D_ _x000D_ Urea based systems have several advantages, including several safety aspects.  Urea is a nontoxic, less volatile liquid that can be stored and handled more safely than ammonia.  Urea solution droplets can penetrate farther into the flue gas when injected into the boiler, enhancing mixing (EPA, 2002).  Because of these advantages, urea is more commonly used than ammonia in large boiler applications.</t>
  </si>
  <si>
    <t>Steam Injection; Gas Turbines - Natural Gas</t>
  </si>
  <si>
    <t>NSTINGTNG</t>
  </si>
  <si>
    <t>Steam Injection</t>
  </si>
  <si>
    <t>Application: This control is the use of steam injection to reduce NOx emissions._x000D_ _x000D_ This control applies to small (3.3 MW to 34.4MW) natural gas-fired gas turbines with uncontrolled NOx emissions greater than 10 tons per year._x000D_ _x000D_ Discussion: Steam is injected into the gas turbine, reducing the temperatures in the NOx-forming regions. The steam can be injected into the fuel, the combustion air or directly into the combustion chamber (ERG, 2000).</t>
  </si>
  <si>
    <t>Thermal Reduction; Adipic Acid Manufacturing</t>
  </si>
  <si>
    <t>NTHRDADMF</t>
  </si>
  <si>
    <t>Thermal Reduction</t>
  </si>
  <si>
    <t>Application:  This control is the application of Thermal Reduction controls to Adipic Acid Manufacturing sources to reduce NOx emissions.</t>
  </si>
  <si>
    <t>Water Injection; Gas Turbines - Natural Gas</t>
  </si>
  <si>
    <t>NWTINGTNG</t>
  </si>
  <si>
    <t>Water Injection</t>
  </si>
  <si>
    <t>Application: This control is the use of water injection to reduce NOx emissions._x000D_ _x000D_ This control applies to small (3.3 MW to 34.4MW) natural gas-fired gas turbines with uncontrolled NOx emissions greater than 10 tons per year._x000D_ _x000D_ Discussion: Water is injected into the gas turbine, reducing the temperatures in the NOx-forming regions. The water can be injected into the fuel, the combustion air or directly into the combustion chamber (ERG, 2000).</t>
  </si>
  <si>
    <t>Selective Catalytic Reduction; ICI Boilers - Coal</t>
  </si>
  <si>
    <t>NSCRICBC</t>
  </si>
  <si>
    <t>ICI Boilers - Coal</t>
  </si>
  <si>
    <t>Application:  This control is the selective catalytic reduction of NOx through add-on controls.  SCR controls are post-combustion control technologies based on the chemical reduction of nitrogen oxides (NOx) into molecular nitrogen (N2) and water vapor (H2O). The SCR utilizes a catalyst to increase the NOx removal efficiency, which allows the process to occur at lower temperatures. _x000D_ Discussion: Selective Catalytic Reduction (SCR) has been widely applied to stationary source, fossil fuel-fired, combustion units for emission control since the early 1970s.  SCR is typically implemented on units requiring a higher level of NOx control than achievable by SNCR or other combustion controls (EPA, 2002). _x000D_ Like SNCR, SCR is based on the chemical reduction of the NOx molecule.  The primary difference between SNCR and SCR is that SCR uses a metal-based catalyst to increase the rate of reaction (EPA, 2002).  A nitrogen based reducing reagent, such as ammonia or urea, is injected into the flue gas. The reagent reacts selectively with the flue gas NOx within a specific temperature range and in the presence of the catalyst and oxygen to reduce the NOx.   _x000D_ The use of a catalyst results in two advantages of the SCR process over SNCR, the higher NOx reduction efficiency and the lower and broader temperature ranges.  However, the decrease in reaction temperature and increase in efficiency is accompanied by a significant increase in capital and operating costs (EPA, 2002). The cost increase is due to the large amount of catalyst required. _x000D_ The SCR system can utilize either aqueous or anhydrous ammonia as the reagent.  Anhydrous ammonia is a gas at atmospheric pressure and normal temperatures.  There are safety issues with the use of anhydrous ammonia, as it must be transported and stored under pressure (EPA, 2002).  Aqueous ammonia is generally transported and stored at a concentration of 29.4% ammonia in water. _x000D_ Today, catalyst formulations include single component, multi-component, or active phase with a support structure.  Most catalyst formulations contain additional compounds or sup-ports, providing thermal and structural stability or to increase surface area (EPA, 2002).   _x000D_ The rate of reaction determines the amount of NOx removed from the flue gas. The important design and operational factors that affect the rate of reduction include:  reaction temperature range; residence time available in the optimum temperature range; degree of mixing between the injected reagent and the combustion gases; uncontrolled NOx concentration level; molar ratio of injected reagent to uncontrolled NOx; ammonia slip; catalyst activity; catalyst selectivity; pressure drop across the catalyst; catalyst pitch; catalyst deactivation; and catalyst management (EPA, 2001)._x000D_ _x000D_ A SCR will impose an energy impact on the host boiler. The losses attributable to this technology include: compressor, reactor pressure loss, and steam i.e., sootblowing (NESCAUM 2009).</t>
  </si>
  <si>
    <t>Selective Catalytic Reduction; ICI Boilers - Gas</t>
  </si>
  <si>
    <t>NSCRICBG</t>
  </si>
  <si>
    <t>Selective Catalytic Reduction; ICI Boilers - Oil</t>
  </si>
  <si>
    <t>NSCRICBO</t>
  </si>
  <si>
    <t>ICI Boilers - Oil</t>
  </si>
  <si>
    <t>Selective Non-Catalytic Reduction; ICI Boilers - Coal</t>
  </si>
  <si>
    <t>NSNCRICBC</t>
  </si>
  <si>
    <t>Application:  This control is the reduction of NOx emission through selective non-catalytic reduction add-on controls.  SNCR controls are post-combustion control technologies based on the chemical reduction of nitrogen oxides (NOx) into molecular nitrogen (N2) and water vapor (H2O). _x000D_ Discussion: SNCR is the reduction of NOx in flue gas to N2 and water vapor.  This reduction is done with a nitrogen based reducing reagent, such as ammonia or urea. The reagent can react with a number of flue gas components. However, the NOx reduction reaction is favored for a specific temperature range and in the presence of oxygen (EPA, 2002).  SNCR operates in the upper furnace region of the boiler at a temperature between 1600 to 2100 F (MACTEC 2005)._x000D_ _x000D_ Both ammonia and urea are used as reagents. The cost of the reagent represents a large part of the annual costs of an SNCR system.  Ammonia is generally less expensive than urea. However, the choice of reagent is also based on physical properties and operational considerations (EPA, 2002). _x000D_ Ammonia can be utilized in either aqueous or anhydrous form.  Anhydrous ammonia is a gas at atmospheric pressure and normal temperatures.  There are safety issues with the use of anhydrous ammonia, as it must be transported and stored under pressure (EPA, 2002).  Aqueous ammonia is generally transported and stored at a concentration of 29.4% ammonia in water. _x000D_ Urea based systems have several advantages, including several safety aspects.  Urea is a nontoxic, less volatile liquid that can be stored and handled more safely than ammonia.  Urea solution droplets can penetrate farther into the flue gas when injected into the boiler, enhancing mixing (EPA, 2002).  Because of these advantages, urea is more commonly used than ammonia in large boiler applications. _x000D_ _x000D_ A SNCR will impose an energy impact on the host boiler. The losses attributable to this technology include: compressor power (air atomization/mixing), steam (if steam atomization/mixing), dry gas loss (air injection into furnace), and water evaporation loss (NESCAUM 2009).</t>
  </si>
  <si>
    <t>Selective Non-Catalytic Reduction; ICI Boilers - Gas</t>
  </si>
  <si>
    <t>NSNCRICBG</t>
  </si>
  <si>
    <t>Selective Non-Catalytic Reduction; ICI Boilers - Oil</t>
  </si>
  <si>
    <t>NSNCRICBO</t>
  </si>
  <si>
    <t>Low NOx Burner and Over Fire Air; Utility Boiler - Bit Coal/Wall</t>
  </si>
  <si>
    <t>NLNBOUBCW</t>
  </si>
  <si>
    <t>Utility Boiler - Coal/Wall</t>
  </si>
  <si>
    <t>ptipm</t>
  </si>
  <si>
    <t>Application:  This control is the use of low NOx burner (LNB) technology to reduce NOx emissions.  LNBs reduce the amount of NOx created from reaction between fuel nitrogen and oxygen by lowering the temperature of one combustion zone and reducing the amount of oxygen available in another._x000D_ _x000D_ This control applies to wall fired (coal) utility boilers_x000D_ _x000D_ Discussion: LNBs are designed to ""stage"" combustion so that two combustion zones are created, one fuel-rich combustion and one at a lower temperature.  Staging techniques are usually used by LNB to supply excess air to cool the combustion process or to reduce available oxygen in the flame zone.  Staged-air LNBs create a fuel-rich reducing primary combustion zone and a fuel-lean secondary combustion zone.  Staged-fuel LNBs create a lean combustion zone that is relatively cool due to the presence of excess air, which acts as a heat sink to lower combustion temperatures (EPA, 2002).</t>
  </si>
  <si>
    <t>Low NOx Burner; Utility Boiler - Bit Coal/Wall</t>
  </si>
  <si>
    <t>NLNBUUBCW</t>
  </si>
  <si>
    <t>Low NOx Coal-and-Air Nozzles with cross-Coupled Overfire Air; Utility Boiler - Bit Coal/Tangential</t>
  </si>
  <si>
    <t>NLNC1UBCT</t>
  </si>
  <si>
    <t>Utility Boiler - Coal/Tangential</t>
  </si>
  <si>
    <t>Low NOx Coal-and-Air Nozzles with separated Overfire Air; Utility Boiler - Bit Coal/Tangential</t>
  </si>
  <si>
    <t>NLNC2UBCT</t>
  </si>
  <si>
    <t>Low NOx Coal-and-Air Nozzles with Cross-Coupled and Separated Overfire Air; Utility Boiler - Bit Coal/Tangential</t>
  </si>
  <si>
    <t>NLNC3UBCT</t>
  </si>
  <si>
    <t>Selective Catalytic Reduction; Utility Boiler - Coal/Tangential - 25 to 99 MW</t>
  </si>
  <si>
    <t>NSCR_UBCT1</t>
  </si>
  <si>
    <t>Utility Boiler - Coal/Tangential (25 to 99 MW)</t>
  </si>
  <si>
    <t>Application:  This control is the use of selective catalytic reduction add-on controls to tangentially coal-fired utility boilers for the reduction of NOx emissions.  SCR controls are post-combustion control technologies based on the chemical reduction of nitrogen oxides (NOx)  with a  nitrogen based reducing  reagent, such as ammonia or urea, to reduce the NOx into molecular nitrogen (N2) and water vapor  (H2O).  The SCR utilizes a catalyst to increase the NOx removal efficiency, which allows the process to occur at lower temperatures._x000D_ _x000D_ This control applies to bituminous/subbituminous coal-fired electricity generation sources, including sources with atmospheric fluidized bed combustion with nameplate capacity greater than 100 MW._x000D_ _x000D_ Discussion: Like SNCR, SCR is based on the chemical reduction of the NOx molecule.  The primary difference between SNCR and SCR is that SCR uses a metal-based catalyst to increase the rate of reaction (EPA, 2002).  A nitrogen based reducing reagent, such as ammonia or urea, is injected into the flue gas. The reagent reacts selectively with the flue gas NOx within a specific temperature range and in the presence of the catalyst and oxygen to reduce the NOx._x000D_ _x000D_ Selective Catalytic Reduction (SCR) systems are among the post-combustion NOx control systems that can be effective in controlling  mercury.   This is based on recent pilot-scale tests that  indicate that SNCR and SCR systems may enhance Hg capture under some conditions by oxidizing Hg0 (Massachusetts, 2002)._x000D_ _x000D_ Researches are investigating the possibility of Hg0 to Hg2+ conversion in SCR systems as a possible result of ammonia on fly ash mercury reactions.  In the SCR process, a catalyst (such as vanadium, titanium, platinum, or zeolite) is used in a bed reactor, and the NOx reduction occurs at the surface of the catalyst bed with the help of a reducing agent (diluted ammonia or urea, which generates ammonia in the process).  The ammonia mixture is injected into the flue gas upstream of the metal catalyst bed reactor, which is located upstream of a PM or SO2 control device (usually between the economizer outlet and air heater inlet, where temperatures range from 230 to 400oC). _x000D_ _x000D_ Recent pilot-scale tests indicate that SCR systems can enhance Hg capture under some conditions by oxidizing Hg0.  On the plant-size scale, only one set of tests have been performed to measure the effectiveness of SCR systems.  Application of SCR system, combined with spray dryer absorber was tested at a plant which was firing bituminous coal.  The test results indicated greater than 95 percent mercury removal for the combined co-control systems (Massachusetts, 2002).</t>
  </si>
  <si>
    <t>Selective Catalytic Reduction; Utility Boiler - Coal/Tangential - 100 to 299 MW</t>
  </si>
  <si>
    <t>NSCR_UBCT2</t>
  </si>
  <si>
    <t>Utility Boiler - Coal/Tangential (100 to 299 MW)</t>
  </si>
  <si>
    <t>Selective Catalytic Reduction; Utility Boiler - Coal/Tangential - 300 to 499 MW</t>
  </si>
  <si>
    <t>NSCR_UBCT3</t>
  </si>
  <si>
    <t>Utility Boiler - Coal/Tangential (300 to 499 MW)</t>
  </si>
  <si>
    <t>Selective Catalytic Reduction; Utility Boiler - Coal/Tangential - 500 to 699 MW</t>
  </si>
  <si>
    <t>NSCR_UBCT4</t>
  </si>
  <si>
    <t>Utility Boiler - Coal/Tangential (500 to 699 MW)</t>
  </si>
  <si>
    <t>Selective Catalytic Reduction; Utility Boiler - Coal/Tangential - Over 700 MW</t>
  </si>
  <si>
    <t>NSCR_UBCT5</t>
  </si>
  <si>
    <t>Utility Boiler - Coal/Tangential (Over 700 MW)</t>
  </si>
  <si>
    <t>Selective Catalytic Reduction; Utility Boiler - Oil-Gas/Tangential</t>
  </si>
  <si>
    <t>NSCR_UBOT</t>
  </si>
  <si>
    <t>Utility Boiler - Oil-Gas/Tangential</t>
  </si>
  <si>
    <t>Application:  This control is the selective catalytic reduction of NOx through add-on controls to tangentially fired (oil/gas) utility boilers.  SCR controls are post-combustion control technologies based on the chemical reduction of nitrogen oxides (NOx)  with a  nitrogen based reducing  reagent, such as ammonia or urea, to reduce the NOx into molecular nitrogen (N2) and water vapor  (H2O).  The SCR utilizes a catalyst to increase the NOx removal efficiency, which allows the process to occur at lower temperatures._x000D_ _x000D_ This control applies to tangentially natural-gas fired electricity generation sources with nameplate capacity greater than 100 MW._x000D_ _x000D_ Discussion: Selective Catalytic Reduction (SCR) has been widely applied to stationary source, fossil fuel-fired, combustion units for emission control since the early 1970s.  SCR is typically implemented on units requiring a higher level of NOx control than achievable by SNCR or other combustion controls (EPA, 2002)._x000D_ _x000D_ Like SNCR, SCR is based on the chemical reduction of the NOx molecule.  The primary difference between SNCR and SCR is that SCR uses a metal-based catalyst to increase the rate of reaction (EPA, 2002).  A nitrogen based reducing reagent, such as ammonia or urea, is injected into the flue gas. The reagent reacts selectively with the flue gas NOx within a specific temperature range and in the presence of the catalyst and oxygen to reduce the NOx.  _x000D_ _x000D_ The use of a catalyst results in two advantages of the SCR process over SNCR, the higher NOx reduction efficiency and the lower and broader temperature ranges.  However, the decrease in reaction temperature and increase in efficiency is accompanied by a significant increase in capital and operating costs (EPA, 2002). The cost increase is due to the large amount of catalyst required._x000D_ _x000D_ The SCR system can utilize either aqueous or anhydrous ammonia as the reagent.  Anhydrous ammonia is a gas at atmospheric pressure and normal temperatures.  There are safety issues with the use of anhydrous ammonia, as it must be transported and stored under pressure (EPA, 2002).  Aqueous ammonia is generally transported and stored at a concentration of 29.4% ammonia in water._x000D_ _x000D_ Today, catalyst formulations include single component, multi-component, or active phase with a support structure.  Most catalyst formulations contain additional compounds or sup-ports, providing thermal and structural stability or to increase surface area (EPA, 2002).  _x000D_ _x000D_ The rate of reaction determines the amount of NOx removed from the flue gas. The important design and operational factors that affect the rate of reduction include:  reaction temperature range; residence time available in the optimum temperature range; degree of mixing between the injected reagent and the combustion gases; uncontrolled NOx concentration level; molar ratio of injected reagent to uncontrolled NOx; ammonia slip; catalyst activity; catalyst selectivity; pressure drop across the catalyst; catalyst pitch; catalyst deactivation; and catalyst management (EPA, 2001).</t>
  </si>
  <si>
    <t>Selective Catalytic Reduction; Utility Boiler - Oil-Gas/Wall</t>
  </si>
  <si>
    <t>NSCR_UBOW</t>
  </si>
  <si>
    <t>Utility Boiler - Oil-Gas/Wall</t>
  </si>
  <si>
    <t>Application:  This control is the selective catalytic reduction of NOx through add-on controls to wall fired (oil/gas) utility boilers.  SCR controls are post-combustion control technologies based on the chemical reduction of nitrogen oxides (NOx)  with a  nitrogen based reducing  reagent, such as ammonia or urea, to reduce the NOx into molecular nitrogen (N2) and water vapor  (H2O).  The SCR utilizes a catalyst to increase the NOx removal efficiency, which allows the process to occur at lower temperatures._x000D_ _x000D_ Applies to large (&gt;100 million Btu/hr) natural-gas fired electricity generation sources with nameplate capacity greater than 100 MW, excluding tangentially fired sources._x000D_ _x000D_ Discussion: Selective Catalytic Reduction (SCR) has been widely applied to stationary source, fossil fuel-fired, combustion units for emission control since the early 1970s.  SCR is typically implemented on units requiring a higher level of NOx control than achievable by SNCR or other combustion controls (EPA, 2002)._x000D_ _x000D_ Like SNCR, SCR is based on the chemical reduction of the NOx molecule.  The primary difference between SNCR and SCR is that SCR uses a metal-based catalyst to increase the rate of reaction (EPA, 2002).  A nitrogen based reducing reagent, such as ammonia or urea, is injected into the flue gas. The reagent reacts selectively with the flue gas NOx within a specific temperature range and in the presence of the catalyst and oxygen to reduce the NOx.  _x000D_ _x000D_ The use of a catalyst results in two advantages of the SCR process over SNCR, the higher NOx reduction efficiency and the lower and broader temperature ranges.  However, the decrease in reaction temperature and increase in efficiency is accompanied by a significant increase in capital and operating costs (EPA, 2002). The cost increase is due to the large amount of catalyst required._x000D_ _x000D_ The SCR system can utilize either aqueous or anhydrous ammonia as the reagent.  Anhydrous ammonia is a gas at atmospheric pressure and normal temperatures.  There are safety issues with the use of anhydrous ammonia, as it must be transported and stored under pressure (EPA, 2002).  Aqueous ammonia is generally transported and stored at a concentration of 29.4% ammonia in water._x000D_ _x000D_ Today, catalyst formulations include single component, multi-component, or active phase with a support structure.  Most catalyst formulations contain additional compounds or sup-ports, providing thermal and structural stability or to increase surface area (EPA, 2002).  _x000D_ _x000D_ The rate of reaction determines the amount of NOx removed from the flue gas. The important design and operational factors that affect the rate of reduction include:  reaction temperature range; residence time available in the optimum temperature range; degree of mixing between the injected reagent and the combustion gases; uncontrolled NOx concentration level; molar ratio of injected reagent to uncontrolled NOx; ammonia slip; catalyst activity; catalyst selectivity; pressure drop across the catalyst; catalyst pitch; catalyst deactivation; and catalyst management (EPA, 2001).</t>
  </si>
  <si>
    <t>Selective Non-Catalytic Reduction; Utility Boiler - Coal/Tangential - 25 to 99 MW</t>
  </si>
  <si>
    <t>NSNCRUBCT1</t>
  </si>
  <si>
    <t>Application:  This control is the use of selective non-catalytic reduction add-on controls to reduce NOx emissions from tangentially coal-fired utility boilers.  SNCR controls are post-combustion control technologies based on the chemical reduction of nitrogen oxides (NOx)  with a  nitrogen based reducing  reagent, such as ammonia or urea, to reduce the NOx into molecular nitrogen (N2) and water vapor  (H2O)._x000D_ _x000D_ This control applies to bituminous/subbituminous coal-fired electricity generation sources, including sources with atmospheric fluidized bed combustion._x000D_ _x000D_ Discussion: SNCR is the reduction of NOx in flue gas to N2 and water vapor.  This reduction is done with a nitrogen based reducing reagent, such as ammonia or urea. The reagent can react with a number of flue gas components. However, the NOx reduction reaction is favored for a specific temperature range and in the presence of oxygen (EPA, 2002).  _x000D_ _x000D_ Both ammonia and urea are used as reagents. The cost of the reagent represents a large part of the annual costs of an SNCR system.  Ammonia is generally less expensive than urea. However, the choice of reagent is also based on physical properties and operational considerations (EPA, 2002).</t>
  </si>
  <si>
    <t>Selective Non-Catalytic Reduction; Utility Boiler - Coal/Tangential - 100 to 299 MW</t>
  </si>
  <si>
    <t>NSNCRUBCT2</t>
  </si>
  <si>
    <t>Selective Non-Catalytic Reduction; Utility Boiler - Coal/Tangential - 300 to 499 MW</t>
  </si>
  <si>
    <t>NSNCRUBCT3</t>
  </si>
  <si>
    <t>Selective Non-Catalytic Reduction; Utility Boiler - Coal/Tangential - 500 to 699 MW</t>
  </si>
  <si>
    <t>NSNCRUBCT4</t>
  </si>
  <si>
    <t>Selective Non-Catalytic Reduction; Utility Boiler - Coal/Tangential - Over 700 MW</t>
  </si>
  <si>
    <t>NSNCRUBCT5</t>
  </si>
  <si>
    <t>CoST CMDB</t>
  </si>
  <si>
    <t>scc</t>
  </si>
  <si>
    <t>EPA CATC</t>
  </si>
  <si>
    <t>Biosolid Injection Technology; Cement Kilns</t>
  </si>
  <si>
    <t>NBINTCEMK</t>
  </si>
  <si>
    <t>Changing feed composition; Cement Kilns</t>
  </si>
  <si>
    <t>NCFCCK</t>
  </si>
  <si>
    <t>Low NOx Burner; Process Heaters - LPG</t>
  </si>
  <si>
    <t>NLNBUPHLG</t>
  </si>
  <si>
    <t>Low NOx Burner and Flue Gas Recirculation; Process Heaters</t>
  </si>
  <si>
    <t>NLNBFGRPH</t>
  </si>
  <si>
    <t>Low NOx Burner and Flue Gas Recirculation; Process Heaters - Process Gas</t>
  </si>
  <si>
    <t>Low NOx Burner and Selective Catalytic Reduction; Process Heaters - Distillate Oil</t>
  </si>
  <si>
    <t>NLNBSPHDO</t>
  </si>
  <si>
    <t>Low NOx Burner and Selective Catalytic Reduction; Process Heaters - LPG</t>
  </si>
  <si>
    <t>NLNBSPHLP</t>
  </si>
  <si>
    <t>Low NOx Burner and Selective Catalytic Reduction; Process Heaters - Natural Gas</t>
  </si>
  <si>
    <t>NLNBSPHNG</t>
  </si>
  <si>
    <t>Low NOx Burner and Selective Catalytic Reduction; Process Heaters - Other Fuel</t>
  </si>
  <si>
    <t>NLNBSPHOF</t>
  </si>
  <si>
    <t>Low NOx Burner and Selective Catalytic Reduction; Process Heaters - Residual Oil</t>
  </si>
  <si>
    <t>NLNBSPHRO</t>
  </si>
  <si>
    <t>Process Control Systems; Cement Kilns</t>
  </si>
  <si>
    <t>NPCSCK</t>
  </si>
  <si>
    <t>Selective Catalytic Reduction; Iron &amp; Steel Mills - Cupola Melt Furnaces</t>
  </si>
  <si>
    <t>Selective Catalytic Reduction; Natural Gas Production - Compressors</t>
  </si>
  <si>
    <t>NSCRNGCP</t>
  </si>
  <si>
    <t>Selective Non-Catalytic Reduction - Ammonia or Urea; Cement Manufacturing - Dry Process</t>
  </si>
  <si>
    <t>SCAQMD</t>
  </si>
  <si>
    <t>Biosolid Injection Technology</t>
  </si>
  <si>
    <t>Changing feed composition</t>
  </si>
  <si>
    <t>Process Control Systems</t>
  </si>
  <si>
    <t>Cement Kilns</t>
  </si>
  <si>
    <t>Process Heaters - LPG</t>
  </si>
  <si>
    <t>Process Heaters</t>
  </si>
  <si>
    <t>Process Heaters - Process Gas</t>
  </si>
  <si>
    <t>Process Heaters - Distillate Oil</t>
  </si>
  <si>
    <t>Process Heaters - Natural Gas</t>
  </si>
  <si>
    <t>Process Heaters - Other Fuel</t>
  </si>
  <si>
    <t>Process Heaters - Residual Oil</t>
  </si>
  <si>
    <t>Iron &amp; Steel Mills - Cupola Melt Furnaces</t>
  </si>
  <si>
    <t>Natural Gas Production - Compressors</t>
  </si>
  <si>
    <t>This control is the use of biosolid injection to reduce NOx emissions. This control applies to cement kilns.</t>
  </si>
  <si>
    <t>This control is changing the cement formulation by adding steel slag to lower the clinkering temperatures and supress NOx. The patented feed modifi cation technique known as the CemStar Process is a raw feed modifi cation process that can reduce NOx emissions by about 30 percent and increase production by approximately 15 percent. It involves the addition of a small amount of steel slag to the raw kiln feed. Steel slag has a chemical composition similar to clinker and many of the chemical reactions required to convert steel slag to clinker take place in the steel furnace. By substituting steel slag for a portion of the raw materials, facilities can increase thermal effi ciency and thereby reduce NOx emissions. This control is applicable to wet- and dry-process kilns, as well as those with preheaters or precalciners.</t>
  </si>
  <si>
    <t>This control is the use of low NOx burner (LNB) technology to reduce NOx emissions. LNBs reduce the amount of NOx created from reaction between fuel nitrogen and oxygen by lowering the temperature of one combustion zone and reducing the amount of oxygen available in another. This control is applicable to LPG-fired process heaters.</t>
  </si>
  <si>
    <t>This control is the use of low NOx burner (LNB) technology and flue gas recirculation (FGR) to reduce NOx emissions. LNBs reduce the amount of NOx created from reaction between fuel nitrogen and oxygen by lowering the temperature of one combustion zone and reducing the amount of oxygen available in another. This control is applicable to process heaters with uncontrolled NOx emissions greater than 10 tons per year.</t>
  </si>
  <si>
    <t>This control is the use of low NOx burner (LNB) technology and selective catalytic reduction (SCR) to reduce NOx emissions. LNBs reduce the amount of NOx created from reaction between fuel nitrogen and oxygen by lowering the temperature of one combustion zone and reducing the amount of oxygen available in another. SCR controls are post-combustion control technologies based on the chemical reduction of nitrogen oxides (NOx) into molecular nitrogen (N2) and water vapor (H2O). The SCR utilizes a catalyst to increase the NOx removal efficiency, which allows the process to occur at lower temperatures. This control is applicable to distillate oil-fired process heaters with uncontrolled NOx emissions greater than 10 tons per year.</t>
  </si>
  <si>
    <t>This control is the use of low NOx burner (LNB) technology and selective catalytic reduction (SCR) to reduce NOx emissions. LNBs reduce the amount of NOx created from reaction between fuel nitrogen and oxygen by lowering the temperature of one combustion zone and reducing the amount of oxygen available in another. SCR controls are post-combustion control technologies based on the chemical reduction of nitrogen oxides (NOx) into molecular nitrogen (N2) and water vapor (H2O). The SCR utilizes a catalyst to increase the NOx removal efficiency, which allows the process to occur at lower temperatures. This control is applicable to LPG-fired process heaters with uncontrolled NOx emissions greater than 10 tons per year.</t>
  </si>
  <si>
    <t>This control is the use of low NOx burner (LNB) technology and selective catalytic reduction (SCR) to reduce NOx emissions. LNBs reduce the amount of NOx created from reaction between fuel nitrogen and oxygen by lowering the temperature of one combustion zone and reducing the amount of oxygen available in another. SCR controls are post-combustion control technologies based on the chemical reduction of nitrogen oxides (NOx) into molecular nitrogen (N2) and water vapor (H2O). The SCR utilizes a catalyst to increase the NOx removal efficiency, which allows the process to occur at lower temperatures. This control is applicable to natural gas-fired process heaters with uncontrolled NOx emissions greater than 10 tons per year.</t>
  </si>
  <si>
    <t>This control is the use of low NOx burner (LNB) technology and selective catalytic reduction (SCR) to reduce NOx emissions. LNBs reduce the amount of NOx created from reaction between fuel nitrogen and oxygen by lowering the temperature of one combustion zone and reducing the amount of oxygen available in another. SCR controls are post-combustion control technologies based on the chemical reduction of nitrogen oxides (NOx) into molecular nitrogen (N2) and water vapor (H2O). The SCR utilizes a catalyst to increase the NOx removal efficiency, which allows the process to occur at lower temperatures. This control is applicable to other (not classified) fuel-fired process heaters with uncontrolled NOx emissions greater than 10 tons per year.</t>
  </si>
  <si>
    <t>This control is the use of low NOx burner (LNB) technology and selective catalytic reduction (SCR) to reduce NOx emissions. LNBs reduce the amount of NOx created from reaction between fuel nitrogen and oxygen by lowering the temperature of one combustion zone and reducing the amount of oxygen available in another. SCR controls are post-combustion control technologies based on the chemical reduction of nitrogen oxides (NOx) into molecular nitrogen (N2) and water vapor (H2O). The SCR utilizes a catalyst to increase the NOx removal efficiency, which allows the process to occur at lower temperatures. This control is applicable to residual oil-fired process heaters with uncontrolled NOx emissions greater than 10 tons per year.</t>
  </si>
  <si>
    <t>This control is the modification of the cement production process to improve fuel efficiency, increase capacity and kiln operational stability. NOx reductions result from the increase in productivity and reduced energy use. One process control that specifically targets NOx emissions is continuousemissions monitoring systems (CEMS). CEMS allow operators to continuously monitor oxygen andcarbon monoxide (CO) emissions in cement kiln exhaust gases. The levels of these gases indicate the amount of excess air in the combustion zone. At a given excess air level, NOx emissions increase as the temperature increases. Knowing the excess air level allows operators to maintain a lower temperature and thereby minimize NOx creation. Studies indicate that reducing excess air by half can reduce NOx emissions by about 15 percent This control is applicable to wet- and dry-process kilns, as well as those with preheaters or precalciners.</t>
  </si>
  <si>
    <t>This control is the selective catalytic reduction of NOx through add-on controls. SCR controls are post-combustion control technologies based on the chemical reduction of nitrogen oxides (NOx) into molecular nitrogen (N2) and water vapor (H2O). The SCR utilizes a catalyst to increase the NOx removal efficiency, which allows the process to occur at lower temperatures. This control applies to NOx emissions from the cupola melt furnaces at iron and steel operations.</t>
  </si>
  <si>
    <t>This control is the selective catalytic reduction of NOx through add-on controls. SCR controls are post-combustion control technologies based on the chemical reduction of nitrogen oxides (NOx) into molecular nitrogen (N2) and water vapor (H2O). The SCR utilizes a catalyst to increase the NOx removal efficiency, which allows the process to occur at lower temperatures. This control applies to compressors used in natural gas production operations with NOx emissions greater than 10 tons per year.</t>
  </si>
  <si>
    <t>Low NOx Burner; Process Heaters - Distillate Oil</t>
  </si>
  <si>
    <t>NLNBUPHDO</t>
  </si>
  <si>
    <t>Low NOx Burner; Process Heaters - Natural Gas</t>
  </si>
  <si>
    <t>NLNBUPHNG</t>
  </si>
  <si>
    <t>Low NOx Burner; Process Heaters - Process Gas</t>
  </si>
  <si>
    <t>NLNBUPHPG</t>
  </si>
  <si>
    <t>Low NOx Burner; Process Heaters - Residual Oil</t>
  </si>
  <si>
    <t>NLNBUPHRO</t>
  </si>
  <si>
    <t>Low NOx Burner; Process Heaters - Other Fuel</t>
  </si>
  <si>
    <t>NLNBUPHOF</t>
  </si>
  <si>
    <t>Low NOx Burner and Flue Gas Recirculation; Process Heaters - Distillate Oil</t>
  </si>
  <si>
    <t>NLNBFPHDO</t>
  </si>
  <si>
    <t>Low NOx Burner and Flue Gas Recirculation; Process Heaters - Natural Gas</t>
  </si>
  <si>
    <t>NLNBFPHNG</t>
  </si>
  <si>
    <t>Low NOx Burner and Flue Gas Recirculation; Process Heaters - Residual Oil</t>
  </si>
  <si>
    <t>NLNBFPHRO</t>
  </si>
  <si>
    <t>Low NOx Burner and Flue Gas Recirculation; Process Heaters - Other Fuel</t>
  </si>
  <si>
    <t>NLNBFPHOF</t>
  </si>
  <si>
    <t>Low NOx Burner and Selective Catalytic Reduction; Process Heaters - Process Gas</t>
  </si>
  <si>
    <t>NLNBSPHPG</t>
  </si>
  <si>
    <t>Low NOx Burner and Selective Noncatalytic Reduction; Process Heaters - Residual Oil</t>
  </si>
  <si>
    <t>NLNBNPHRO</t>
  </si>
  <si>
    <t>Low NOx Burner and Selective Noncatalytic Reduction; Process Heaters - Other Fuel</t>
  </si>
  <si>
    <t>NLNBNPHOF</t>
  </si>
  <si>
    <t>Low NOx Burner and Selective Noncatalytic Reduction; Process Heaters - Distillate Oil</t>
  </si>
  <si>
    <t>NLNBNPHDO</t>
  </si>
  <si>
    <t>Low NOx Burner and Selective Noncatalytic Reduction; Process Heaters - LPG</t>
  </si>
  <si>
    <t>NLNBNPHLP</t>
  </si>
  <si>
    <t>Low NOx Burner and Selective Noncatalytic Reduction; Process Heaters - Natural Gas</t>
  </si>
  <si>
    <t>NLNBNPHNG</t>
  </si>
  <si>
    <t>Low NOx Burner and Selective Noncatalytic Reduction; Process Heaters - Process Gas</t>
  </si>
  <si>
    <t>NLNBNPHPG</t>
  </si>
  <si>
    <t>Ultra-Low NOx Burner; Process Heaters - Distillate Oil</t>
  </si>
  <si>
    <t>NULNBPHDO</t>
  </si>
  <si>
    <t>Ultra-Low NOx Burner; Process Heaters - Natural Gas</t>
  </si>
  <si>
    <t>NULNBPHNG</t>
  </si>
  <si>
    <t>Ultra-Low NOx Burner; Process Heaters - Process Gas</t>
  </si>
  <si>
    <t>NULNBPHPG</t>
  </si>
  <si>
    <t>Ultra-Low NOx Burner; Process Heaters - Residual Oil</t>
  </si>
  <si>
    <t>NULNBPHRO</t>
  </si>
  <si>
    <t>Ultra-Low NOx Burner; Process Heaters - Other Fuel</t>
  </si>
  <si>
    <t>NULNBPHOF</t>
  </si>
  <si>
    <t>This control is the use of low NOx burner (LNB) technology to reduce NOx emissions. LNBs reduce the amount of NOx created from reaction between fuel nitrogen and oxygen by lowering the temperature of one combustion zone and reducing the amount of oxygen available in another. This control is applicable to distillate oil-fired process heaters and LPG fired process heaters with uncontrolled NOx emissions greater than 10 tons per year.</t>
  </si>
  <si>
    <t>This control is the use of low NOx burner (LNB) technology to reduce NOx emissions. LNBs reduce the amount of NOx created from reaction between fuel nitrogen and oxygen by lowering the temperature of one combustion zone and reducing the amount of oxygen available in another. This control is applicable to natural gas-fired and process gas-fired process heaters with uncontrolled NOx emissions greater than 10 tons per year.</t>
  </si>
  <si>
    <t>This control is the use of low NOx burner (LNB) technology to reduce NOx emissions. LNBs reduce the amount of NOx created from reaction between fuel nitrogen and oxygen by lowering the temperature of one combustion zone and reducing the amount of oxygen available in another. This control applies to Residual Oil process heaters and process heaters reporting "Other" for fuel use.</t>
  </si>
  <si>
    <t>This control is the use of low NOx burner (LNB) technology and flue gas recirculation (FGR) to reduce NOx emissions. LNBs reduce the amount of NOx created from reaction between fuel nitrogen and oxygen by lowering the temperature of one combustion zone and reducing the amount of oxygen available in another. This control is applicable to distillate-fired process heatersand LPG-fired process heaters with uncontrolled NOx emissions greater than 10 tons per year.</t>
  </si>
  <si>
    <t>This control is the use of low NOx burner (LNB) technology and flue gas recirculation (FGR) to reduce NOx emissions. LNBs reduce the amount of NOx created from reaction between fuel nitrogen and oxygen by lowering the temperature of one combustion zone and reducing the amount of oxygen available in another. This control is applicable to natural gas-fired process heaters, process gas- fired and LPG-fired process heaters with uncontrolled NOx emissions greater than 10 tons per year.</t>
  </si>
  <si>
    <t>This control is the use of low NOx burner (LNB) technology and flue gas recirculation (FGR) to reduce NOx emissions. LNBs reduce the amount of NOx created from reaction between fuel nitrogen and oxygen by lowering the temperature of one combustion zone and reducing the amount of oxygen available in another.  This control applies to Residual Oil process heaters and process heaters reporting "Other" for fuel use.</t>
  </si>
  <si>
    <t>This control is the use of low NOx burner (LNB) technology and selective catalytic reduction (SCR) to reduce NOx emissions. LNBs reduce the amount of NOx created from reaction between fuel nitrogen and oxygen by lowering the temperature of one combustion zone and reducing the amount of oxygen available in another. SCR controls are post-combustion control technologies based on the chemical reduction of nitrogen oxides (NOx) into molecular nitrogen (N2) and water vapor (H2O). The SCR utilizes a catalyst to increase the NOx removal efficiency, which allows the process to occur at lower temperatures. This control is applicable to natural gas-fired and process gas-fired process heaters with uncontrolled NOx emissions greater than 10 tons per year.</t>
  </si>
  <si>
    <t>This control is the use of low NOx burner (LNB) technology and selective non-catalytic reduction (SNCR) to reduce NOx emissions. LNBs reduce the amount of NOx created from reaction between fuel nitrogen and oxygen by lowering the temperature of one combustion zone and reducing the amount of oxygen available in another. SNCR controls are post-combustion control technologies based on the chemical reduction of nitrogen oxides (NOx) into molecular nitrogen (N2) and water vapor (H2O). This control is applicable to process heaters fired with distillate, residual oil, and other unclassified fuels.</t>
  </si>
  <si>
    <t>This control is the use of low NOx burner (LNB) technology and selective non catalytic reduction (SNCR) to reduce NOx emissions. LNBs reduce the amount of NOx created from reaction between fuel nitrogen and oxygen by lowering the temperature of one combustion zone and reducing the amount of oxygen available in another. SNCR controls are post-combustion control technologies based on the chemical reduction of nitrogen oxides (NOx) into molecular nitrogen (N2) and water vapor (H2O). This control is applicable to LPG-fired and distillate oil-fired process heaters with uncontrolled NOx emissions greater than 10 tons per year.</t>
  </si>
  <si>
    <t>This control is the use of low NOx burner (LNB) technology and selective non-catalytic reduction (SNCR) to reduce NOx emissions. LNBs reduce the amount of NOx created from reaction between fuel nitrogen and oxygen by lowering the temperature of one combustion zone and reducing the amount of oxygen available in another. SNCR controls are post-combustion control technologies based on the chemical reduction of nitrogen oxides (NOx) into molecular nitrogen (N2) and water vapor (H2O). This control is applicable to natural gasfi-red  dand process gas-fired process heaters with uncontrolled NOx emissions greater than 10 tons per year.</t>
  </si>
  <si>
    <t>This control is the use of ultra-low NOx burner (ULNB) add-on technologies to reduce NOx emissions.  LNBs reduce the amount of NOx created from reaction between fuel nitrogen and oxygen by lowering the temperature of one combustion zone and reducing the amount of oxygen available in another. SCR controls are post-combustion control technologies based on the chemical reduction of nitrogen oxides (NOx) into molecular nitrogen (N2) and water vapor (H2O). This control applies to distillate oil-fired process heaters and LPG-fired process heaters with uncontrolled NOx emissions greater than 10 tons per year.</t>
  </si>
  <si>
    <t>This control is the use of ultra-low NOx burner (ULNB) add-on technologies to reduce NOx emissions.  LNBs reduce the amount of NOx created from reaction between fuel nitrogen and oxygen by lowering the temperature of one combustion zone and reducing the amount of oxygen available in another. SCR controls are post-combustion control technologies based on the chemical reduction of nitrogen oxides (NOx) into molecular nitrogen (N2) and water vapor (H2O). This control applies to natural gas-fired and process gas-fired process heaters with uncontrolled NOx emissions greater than 10 tons per year.</t>
  </si>
  <si>
    <t>This control is the use of ultra-low NOx burner (ULNB) add-on technologies to reduce NOx emissions.  LNBs reduce the amount of NOx created from reaction between fuel nitrogen and oxygen by lowering the temperature of one combustion zone and reducing the amount of oxygen available in another. SCR controls are post-combustion control technologies based on the chemical reduction of nitrogen oxides (NOx) into molecular nitrogen (N2) and water vapor (H2O). This control applies to residual oil-fired process heaters and process heaters with unclassified fuels with uncontrolled NOx emissions greater than 10 tons per year.</t>
  </si>
  <si>
    <t>NSCRISM</t>
  </si>
  <si>
    <t>scc level one</t>
  </si>
  <si>
    <t>scc level two</t>
  </si>
  <si>
    <t>scc level three</t>
  </si>
  <si>
    <t>scc level four</t>
  </si>
  <si>
    <t>reference</t>
  </si>
  <si>
    <t>https://nepis.epa.gov/Exe/ZyNET.exe/P1005HIB.txt?ZyActionD=ZyDocument&amp;Client=EPA&amp;Index=2016%20Thru%202020%7C1991%20Thru%201994%7C2011%20Thru%202015%7C1986%20Thru%201990%7C2006%20Thru%202010%7C1981%20Thru%201985%7C2000%20Thru%202005%7C1976%20Thru%201980%7C1995%20Thru%201999%7CPrior%20to%201976%7CHardcopy%20Publications&amp;Docs=&amp;Query=456r05001&amp;Time=&amp;EndTime=&amp;SearchMethod=2&amp;TocRestrict=n&amp;Toc=&amp;TocEntry=&amp;QField=&amp;QFieldYear=&amp;QFieldMonth=&amp;QFieldDay=&amp;UseQField=&amp;IntQFieldOp=0&amp;ExtQFieldOp=0&amp;XmlQuery=&amp;File=D%3A%5CZYFILES%5CINDEX%20DATA%5C00THRU05%5CTXT%5C00000022%5CP1005HIB.txt&amp;User=ANONYMOUS&amp;Password=anonymous&amp;SortMethod=h%7C-&amp;MaximumDocuments=15&amp;FuzzyDegree=0&amp;ImageQuality=r85g16/r85g16/x150y150g16/i500&amp;Display=hpfr&amp;DefSeekPage=x&amp;SearchBack=ZyActionL&amp;Back=ZyActionS&amp;BackDesc=Results%20page&amp;MaximumPages=1&amp;ZyEntry=1&amp;SeekPage=x</t>
  </si>
  <si>
    <t>EPA MCM</t>
  </si>
  <si>
    <t>EPA MCM &amp; CATC</t>
  </si>
  <si>
    <t>Purpose</t>
  </si>
  <si>
    <t>Data Sources</t>
  </si>
  <si>
    <t>https://www.epa.gov/sites/production/files/2020-02/cmdb_2019-10-09.zip</t>
  </si>
  <si>
    <t>Control Strategy Tool (CoST) Control Measure Database (CMDB)</t>
  </si>
  <si>
    <t>EPA Clean Air Technology Center</t>
  </si>
  <si>
    <t>EPA Menu of Control Measures</t>
  </si>
  <si>
    <t>https://www.epa.gov/air-quality-implementation-plans/menu-control-measures-naaqs-implementation</t>
  </si>
  <si>
    <t>South Coast AQMD 2016 air quality management plan</t>
  </si>
  <si>
    <t xml:space="preserve">https://www.aqmd.gov/home/rules-compliance/rules </t>
  </si>
  <si>
    <t>Field Definitions</t>
  </si>
  <si>
    <t>Tab "Control Summary"</t>
  </si>
  <si>
    <t xml:space="preserve">     reference</t>
  </si>
  <si>
    <t xml:space="preserve">     cmname</t>
  </si>
  <si>
    <t xml:space="preserve">     cmabbreviation</t>
  </si>
  <si>
    <t xml:space="preserve">     majorpoll</t>
  </si>
  <si>
    <t xml:space="preserve">     controltechnology</t>
  </si>
  <si>
    <t xml:space="preserve">     sourcegroup</t>
  </si>
  <si>
    <t xml:space="preserve">     sector</t>
  </si>
  <si>
    <t xml:space="preserve">     class</t>
  </si>
  <si>
    <t xml:space="preserve">     description</t>
  </si>
  <si>
    <t>A unique name that typically includes both the control technology used and the group of sources to which the measure applies.</t>
  </si>
  <si>
    <t>Data source reference</t>
  </si>
  <si>
    <t>A multi-character unique abbreviation used to assign control measure to inventory sources (SCC). </t>
  </si>
  <si>
    <t>The pollutant most controlled by the measure. </t>
  </si>
  <si>
    <t>The control technology that is used for the measure (e.g., Low NOx burner).</t>
  </si>
  <si>
    <t>The group of sources to which the measure applies (e.g., Fabricated Metal Products - Welding). </t>
  </si>
  <si>
    <t>An emissions inventory sector to which the measure applies.</t>
  </si>
  <si>
    <t>The class of the measure. Options are Known (i.e., already in use), Emerging (i.e., realistic, but in an experimental phase), Experimental (i.e., technology not fully demonstrated)</t>
  </si>
  <si>
    <t>A description of the applicability of the measure and any other relevant information.</t>
  </si>
  <si>
    <t>Tab "SCC Xref"</t>
  </si>
  <si>
    <t xml:space="preserve">     scc</t>
  </si>
  <si>
    <t xml:space="preserve">     scc level one</t>
  </si>
  <si>
    <t xml:space="preserve">     scc level two</t>
  </si>
  <si>
    <t xml:space="preserve">     scc level three</t>
  </si>
  <si>
    <t xml:space="preserve">     scc level four</t>
  </si>
  <si>
    <t>SCC description level 1</t>
  </si>
  <si>
    <t>SCC description level 2</t>
  </si>
  <si>
    <t>SCC description level 3</t>
  </si>
  <si>
    <t>SCC description level 4</t>
  </si>
  <si>
    <t>The inventory sources to which the measure applies.</t>
  </si>
  <si>
    <t>NOx</t>
  </si>
  <si>
    <t>provides a summary of control measures</t>
  </si>
  <si>
    <t>provides a crosswalk between control measure and inventory sources (SCC)</t>
  </si>
  <si>
    <t>Ramboll</t>
  </si>
  <si>
    <t>NLNBOFACW</t>
  </si>
  <si>
    <t>NLNBOFADO</t>
  </si>
  <si>
    <t>NLNBOFALP</t>
  </si>
  <si>
    <t>NLNBOFANG</t>
  </si>
  <si>
    <t>NLNBOFAPG</t>
  </si>
  <si>
    <t>NLNBOFARO</t>
  </si>
  <si>
    <t>Regenerative Selective Catalytic Reduction</t>
  </si>
  <si>
    <t>NRSCRICBC</t>
  </si>
  <si>
    <t>NRSCRICBG</t>
  </si>
  <si>
    <t>NRSCRICBO</t>
  </si>
  <si>
    <t>Metal Furnaces</t>
  </si>
  <si>
    <t>Utility Boiler - Coal/Fluidized Bed Combustion</t>
  </si>
  <si>
    <t>Selective Catalytic Reduction and Dry Low NOx Combustion</t>
  </si>
  <si>
    <t>Selective Catalytic Reduction-95%</t>
  </si>
  <si>
    <t>Utility Boiler - Coal/Cyclone &gt;1000 mmBtu/hr</t>
  </si>
  <si>
    <t>Utility Boiler - Coal/Cyclone &lt;1000 mmBtu/hr</t>
  </si>
  <si>
    <t>NOFASCRUBCC1</t>
  </si>
  <si>
    <t>NOFASCRUBCC2</t>
  </si>
  <si>
    <t>NSNCRUBCF</t>
  </si>
  <si>
    <t>Utility Boiler - Coal/Stoker &gt;=250 mmBtu/hr</t>
  </si>
  <si>
    <t>Utility Boiler - Coal/Stoker &lt;250 mmBtu/hr</t>
  </si>
  <si>
    <t>NOFASNCRCS1</t>
  </si>
  <si>
    <t>NOFASNCRCS2</t>
  </si>
  <si>
    <t>https://www.ladco.org/technical/projects/regional-haze-progress/</t>
  </si>
  <si>
    <t>This control is the use of low NOx burner (LNB) coupled with Over Fire Air (OFA) technology to reduce NOx emissions.  LNBs reduce the amount of NOx created from reaction between fuel nitrogen and oxygen by lowering the temperature of one combustion zone and reducing the amount of oxygen available in another. Over-fired air (OFA) is a form of staged combustion that works by directing a portion of the combustion air from the last burners to ports downstream. This creates a more fuel-rich environment near the burners.</t>
  </si>
  <si>
    <t>This control is the use of Regenerative Selective Catalytic Reduction (RSCR), as an alternative to SCR for smaller boilers or boilers with particulate control equipment upstream of the control device. An RSCR system utilizes ceramic heat exchangers and a burner to bring the flue gas up to a suitable temperature for the reaction of NOx and ammonia (or similar reducing agent) to occur.</t>
  </si>
  <si>
    <t>This control is the use of Over Fire Air (OFA) technology, and the selective catalytic reduction of NOx through add-on controls. Over-fired air (OFA) is a form of staged combustion that works by directing a portion of the combustion air from the last burners to ports downstream. SCR controls are post-combustion control technologies based on the chemical reduction of nitrogen oxides (NOx) into molecular nitrogen (N2) and water vapor  (H2O). The SCR utilizes a catalyst to increase the NOx removal efficiency, which allows the process to occur at lower temperatures. This control applies to coal/cyclone-fired utility boilers with heat input larger than 1000 mmBtu/h.</t>
  </si>
  <si>
    <t>This control is the use of Over Fire Air (OFA) technology, and the selective catalytic reduction of NOx through add-on controls. Over-fired air (OFA) is a form of staged combustion that works by directing a portion of the combustion air from the last burners to ports downstream. SCR controls are post-combustion control technologies based on the chemical reduction of nitrogen oxides (NOx) into molecular nitrogen (N2) and water vapor  (H2O). The SCR utilizes a catalyst to increase the NOx removal efficiency, which allows the process to occur at lower temperatures. This control applies to coal/cyclone-fired utility boilers with heat input less than 1000 mmBtu/h.</t>
  </si>
  <si>
    <t>This control is the selective catalytic reduction of NOx through add-on controls.  SCR controls are post-combustion control technologies based on the chemical reduction of nitrogen oxides (NOx) into molecular nitrogen (N2) and water vapor  (H2O). The SCR utilizes a catalyst to increase the NOx removal efficiency, which allows the process to occur at lower temperatures.  This control applies to coal/fluidied bed combustion utility boilers.</t>
  </si>
  <si>
    <t>This control is the reduction of NOx emission through selective non-catalytic reduction add-on controls.  SNCR controls are post-combustion control technologies based on the chemical reduction of nitrogen oxides (NOx) into molecular nitrogen (N2) and water vapor (H2O). This control applies to coal/stoker-fired utility boilers with heat input greater than or equal to 250 mmBtu/h.</t>
  </si>
  <si>
    <t>This control is the reduction of NOx emission through selective non-catalytic reduction add-on controls, coupled with over-fired air . Over-fired air (OFA) is a form of staged combustion that works by directing a portion of the combustion air from the last burners to ports downstream. This creates a more fuel-rich environment near the burners. SNCR controls are post-combustion control technologies based on the chemical reduction of nitrogen oxides (NOx) into molecular nitrogen (N2) and water vapor (H2O). This control applies to coal/stoker-fired utility boilers with heat input less than 250 mmBtu/h.</t>
  </si>
  <si>
    <t>Low NOx Burner and Over-fired Air</t>
  </si>
  <si>
    <t>Low NOx Coal-and-Air Nozzles with cross-Coupled Over-fired Air</t>
  </si>
  <si>
    <t>Low NOx Coal-and-Air Nozzles with separated Over-fired Air</t>
  </si>
  <si>
    <t>Low NOx Coal-and-Air Nozzles with Cross-Coupled and Separated Over-fired Air</t>
  </si>
  <si>
    <t>Over-fired Air and Selective Catalytic Reduction</t>
  </si>
  <si>
    <t>Over-fired Air and Selective Non-Catalytic Reduction</t>
  </si>
  <si>
    <t>EPA ACT</t>
  </si>
  <si>
    <t>LADCO 4FA</t>
  </si>
  <si>
    <t>Four Factor Analysis of Sources for Regional Haze in the LADCO Class I Areas (2015)</t>
  </si>
  <si>
    <t>(1)  Removed control measures in the "Experimental" class from the master list. These technologies or concepts are not sufficiently demonstrated yet.</t>
  </si>
  <si>
    <t>https://www3.epa.gov/ttncatc1/dir1/icboiler.pdf</t>
  </si>
  <si>
    <t>Alternative Control Technologies Document -- NOx Emissions from ICI Boilers.</t>
  </si>
  <si>
    <t>(3)  Assigned SCR/SNCR controls for fluidized bed combustion based on EPA Alternative Control Technologies (ACT) Document for NOx Emissions from ICI Boilers (EPA 1994)</t>
  </si>
  <si>
    <t>NLNBFIBC</t>
  </si>
  <si>
    <t>Low NOx Burner, Over-fired Air and Selective Non-Catalytic Reduction; Utility Boiler - Coal/Wall 500-1000 mmBtu/hr - HHR</t>
  </si>
  <si>
    <t>NLNBOFASNCRUBCW1</t>
  </si>
  <si>
    <t>Low NOx Burner, Over-fired Air and Selective Non-Catalytic Reduction</t>
  </si>
  <si>
    <t>Utility Boiler - Coal/Wall 500-1000 mmBtu/hr - HHR</t>
  </si>
  <si>
    <t>This control is the use of  low NOx burner (LNB) coupled with Over Fire Air (OFA) technology, and the selective catalytic reduction of NOx through add-on controls. LNBs reduce the amount of NOx created from reaction between fuel nitrogen and oxygen by lowering the temperature of one combustion zone and reducing the amount of oxygen available in another. Over-fired air (OFA) is a form of staged combustion that works by directing a portion of the combustion air from the last burners to ports downstream. SCR controls are post-combustion control technologies based on the chemical reduction of nitrogen oxides (NOx) into molecular nitrogen (N2) and water vapor  (H2O). The SCR utilizes a catalyst to increase the NOx removal efficiency, which allows the process to occur at lower temperatures. This control applies to coal/wall-fired utility boilers with heat input between 500 and 1000 mmBtu/h, HHR.</t>
  </si>
  <si>
    <t>Low NOx Burner, Over-fired Air and Selective Non-Catalytic Reduction; Utility Boiler - Coal/Wall 500-1000 mmBtu/hr - LHH</t>
  </si>
  <si>
    <t>NLNBOFASNCRUBCW2</t>
  </si>
  <si>
    <t>Utility Boiler - Coal/Wall 500-1000 mmBtu/hr - LHH</t>
  </si>
  <si>
    <t>This control is the use of  low NOx burner (LNB) coupled with Over Fire Air (OFA) technology, and the selective catalytic reduction of NOx through add-on controls. LNBs reduce the amount of NOx created from reaction between fuel nitrogen and oxygen by lowering the temperature of one combustion zone and reducing the amount of oxygen available in another. Over-fired air (OFA) is a form of staged combustion that works by directing a portion of the combustion air from the last burners to ports downstream. SCR controls are post-combustion control technologies based on the chemical reduction of nitrogen oxides (NOx) into molecular nitrogen (N2) and water vapor  (H2O). The SCR utilizes a catalyst to increase the NOx removal efficiency, which allows the process to occur at lower temperatures. This control applies to coal/wall-fired utility boilers with heat input between 500 and 1000 mmBtu/h, LHH.</t>
  </si>
  <si>
    <t>Low NOx Burner, Over-fired Air and Selective Non-Catalytic Reduction; Utility Boiler - Coal/Wall &lt;500 mmBtu/hr - HHR</t>
  </si>
  <si>
    <t>NLNBOFASNCRUBCW3</t>
  </si>
  <si>
    <t>Utility Boiler - Coal/Wall &lt;500 mmBtu/hr - HHR</t>
  </si>
  <si>
    <t>This control is the use of  low NOx burner (LNB) coupled with Over Fire Air (OFA) technology, and the selective catalytic reduction of NOx through add-on controls. LNBs reduce the amount of NOx created from reaction between fuel nitrogen and oxygen by lowering the temperature of one combustion zone and reducing the amount of oxygen available in another. Over-fired air (OFA) is a form of staged combustion that works by directing a portion of the combustion air from the last burners to ports downstream. SCR controls are post-combustion control technologies based on the chemical reduction of nitrogen oxides (NOx) into molecular nitrogen (N2) and water vapor  (H2O). The SCR utilizes a catalyst to increase the NOx removal efficiency, which allows the process to occur at lower temperatures. This control applies to coal/wall-fired utility boilers with heat input less than 500 mmBtu/h, HHR.</t>
  </si>
  <si>
    <t>Low NOx Burner, Over-fired Air and Selective Non-Catalytic Reduction; Utility Boiler - Coal/Wall &lt;500 mmBtu/hr - LHR</t>
  </si>
  <si>
    <t>NLNBOFASNCRUBCW4</t>
  </si>
  <si>
    <t>Utility Boiler - Coal/Wall &lt;500 mmBtu/hr - LHR</t>
  </si>
  <si>
    <t>This control is the use of  low NOx burner (LNB) coupled with Over Fire Air (OFA) technology, and the selective catalytic reduction of NOx through add-on controls. LNBs reduce the amount of NOx created from reaction between fuel nitrogen and oxygen by lowering the temperature of one combustion zone and reducing the amount of oxygen available in another. Over-fired air (OFA) is a form of staged combustion that works by directing a portion of the combustion air from the last burners to ports downstream. SCR controls are post-combustion control technologies based on the chemical reduction of nitrogen oxides (NOx) into molecular nitrogen (N2) and water vapor  (H2O). The SCR utilizes a catalyst to increase the NOx removal efficiency, which allows the process to occur at lower temperatures. This control applies to coal/wall-fired utility boilers with heat input less than 500 mmBtu/h, LHR.</t>
  </si>
  <si>
    <t>Low NOx Burner, Over-fired Air and Selective Non-Catalytic Reduction; Utility Boiler - Coal/Tangential &lt;1000 mmBtu/hr</t>
  </si>
  <si>
    <t>NLNBOFASNCRUBCT</t>
  </si>
  <si>
    <t>Utility Boiler - Coal/Tangential &lt;1000 mmBtu/hr</t>
  </si>
  <si>
    <t>This control is the use of  low NOx burner (LNB) coupled with Over Fire Air (OFA) technology, and the selective catalytic reduction of NOx through add-on controls. LNBs reduce the amount of NOx created from reaction between fuel nitrogen and oxygen by lowering the temperature of one combustion zone and reducing the amount of oxygen available in another. Over-fired air (OFA) is a form of staged combustion that works by directing a portion of the combustion air from the last burners to ports downstream. SCR controls are post-combustion control technologies based on the chemical reduction of nitrogen oxides (NOx) into molecular nitrogen (N2) and water vapor  (H2O). The SCR utilizes a catalyst to increase the NOx removal efficiency, which allows the process to occur at lower temperatures. This control applies to coal/tangential-fired utility boilers with heat input less than 1000 mmBtu/h.</t>
  </si>
  <si>
    <t>Revision History:</t>
  </si>
  <si>
    <t xml:space="preserve">Added combustion air staging (OFA and FGR) and Regenerative SCR (RSCR) controls for ICI Boilers (all fuel types). </t>
  </si>
  <si>
    <t>This spreadsheet provides a master list of NOx controls for stationary point sources (EGU and non-EGU) in the LADCO region.</t>
  </si>
  <si>
    <t xml:space="preserve">(4)  Added controls for Landfill Gas (LFG) Internal Combustion (IC) engines </t>
  </si>
  <si>
    <t>(5) Combustion tuning control was not applied to ICI Boilers.  Information was not readily available on implementation approaches required across the different types of sources.  Additionally, tuning may already be occurring on a wide-spread basis.</t>
  </si>
  <si>
    <t>Ramboll assigned controls to 2016v1 inventory SCCs that were &gt;500 tpy NOx without applicable control in the draft list by tiering to known controls for similar SCCs.</t>
  </si>
  <si>
    <t>NNGRIBCC</t>
  </si>
  <si>
    <t>NLNBUSPRF</t>
  </si>
  <si>
    <t>NLNBFSPRF</t>
  </si>
  <si>
    <t>NOTWISPRF</t>
  </si>
  <si>
    <t>NDSCRSPRF</t>
  </si>
  <si>
    <t>NSNCRSPRF</t>
  </si>
  <si>
    <t>NNGR_UBCW</t>
  </si>
  <si>
    <t>NNGR_UBCT</t>
  </si>
  <si>
    <t>NNGR_UBCY</t>
  </si>
  <si>
    <t>Sulfate Pulping - Recovery Furnaces</t>
  </si>
  <si>
    <t>Utility Boiler - Cyclone</t>
  </si>
  <si>
    <t>Industrial/ Commercial/ Institutional Boilers - Coal/Cyclone</t>
  </si>
  <si>
    <t>Coal Reburn</t>
  </si>
  <si>
    <t>Oxygen Trim and Water Injection</t>
  </si>
  <si>
    <t>NCLRBIBCC</t>
  </si>
  <si>
    <t>This control reduces NOx emissions through coal reburn. This control is applicable to coal/cyclone ICI boilers.</t>
  </si>
  <si>
    <t>Natural gas reburning (NGR) involves add-on controls to reduce NOx emissions. NGR is a combustion control technology in which part of the main fuel heat input is diverted to locations above the main burners, called the reburn zone. As flue gas passes through the reburn zone, a portion of the NOx formed in the main combustion zone is reduced by hydrocarbon radicals and converted to molecular nitrogen (N2). This control applies to coal/cyclone ICI boilers with uncontrolled NOx emissions greater than 10 tons per year.</t>
  </si>
  <si>
    <t>This control is the use of low NOx burner (LNB) technology to reduce NOx emissions. LNBs reduce the amount of NOx created from reaction between fuel nitrogen and oxygen by lowering the temperature of one combustion zone and reducing the amount of oxygen available in another. This control is applicable to recovery furnaces at sulfate pulping operations with uncontrolled NOx emissions greater than 10 tons per year.</t>
  </si>
  <si>
    <t>This control is the use of low NOx burner (LNB) technology and flue gas recirculation (FGR) to reduce NOx emissions. LNBs reduce the amount of NOx created from reaction between fuel nitrogen and oxygen by lowering the temperature of one combustion zone and reducing the amount of oxygen available in another. This control is applicable to residual oil-fired process heaters with uncontrolled NOx emissions greater than 10 tons per year.</t>
  </si>
  <si>
    <t>This control is the use of Oxygen Trim and Water Injection to reduce NOx emissions. Water is injected into the gas turbine, reducing the temperatures in the NOx-forming regions. The water can be injected into the fuel, the combustion air or directly into the combustion chamber.  This control applies to recovery furnaces involved in sulfate pulping operations with uncontrolled NOx emissions greater than 10 tons per year.</t>
  </si>
  <si>
    <t>This control is the selective catalytic reduction of NOx through add-on controls. SCR controls are post-combustion control technologies based on the chemical reduction of nitrogen oxides (NOx) into molecular nitrogen (N2) and water vapor (H2O). The SCR utilizes a catalyst to increase the NOx removal efficiency, which allows the process to occur at lower temperatures. This control applies to recovery furnaces in sulfate pulping operations with NOx emissions greater than 10 tons per year.</t>
  </si>
  <si>
    <t>This control is the reduction of NOx emission through selective non-catalytic reduction add-on controls. SNCR controls are post-combustion control technologies based on the chemical reduction of nitrogen oxides (NOx) into molecular nitrogen (N2) and water vapor (H2O). This control applies to sulfate pulping operations with recovery furnaces and uncontrolled NOx emissions greater than 10 tons per year.</t>
  </si>
  <si>
    <t>Natural gas reburning (NGR) involves add-on controls to reduce NOx emissions. NGR is a combustion control technology in which part of the main fuel heat input is diverted to locations above the main burners, called the reburn zone. As flue gas passes through the reburn zone, a portion of the NOx formed in the main combustion zone is reduced by hydrocarbon radicals and converted to molecular nitrogen (N2). This control applies to pulverized-dry bottom coal-fired electricity generation sources.</t>
  </si>
  <si>
    <t>Natural gas reburning (NGR) involves add-on controls to reduce NOx emissions. NGR is a combustion control technology in which part of the main fuel heat input is diverted to locations above the main burners, called the reburn zone. As flue gas passes through the reburn zone, a portion of the NOx formed in the main combustion zone is reduced by hydrocarbon radicals and converted to molecular nitrogen (N2). This control applies to bituminous/subbituminous coal-fired electricity generation sources, including sources with atmospheric fluidized bed combustion.</t>
  </si>
  <si>
    <t xml:space="preserve">Natural gas reburning (NGR) involves add-on controls to reduce NOx emissions. NGR is a combustion control technology in which part of the main fuel heat input is diverted to locations above the main burners, called the reburn zone. As flue gas passes through the reburn zone, a portion of the NOx formed in the main combustion zone is reduced by hydrocarbon radicals and converted to molecular nitrogen (N2). This control applies to pulverized-dry bottom coal-fired electricity generation sources with cyclone furnaces. </t>
  </si>
  <si>
    <t>25-40</t>
  </si>
  <si>
    <t>&lt;25</t>
  </si>
  <si>
    <t>NLNBFPHPG</t>
  </si>
  <si>
    <t>minemissions</t>
  </si>
  <si>
    <t>maxemissions</t>
  </si>
  <si>
    <t>controlefficiency</t>
  </si>
  <si>
    <t>costyear</t>
  </si>
  <si>
    <t>costperton</t>
  </si>
  <si>
    <t>Over-fired Air; ICI Boilers - Coal/Wall</t>
  </si>
  <si>
    <t>Flue Gas Recirculation; ICI Boilers - Coal/Wall</t>
  </si>
  <si>
    <t>Low NOx Burner, Over-fired Air and Gas Reburn</t>
  </si>
  <si>
    <t>NLNBOFAGRICBNG</t>
  </si>
  <si>
    <t>NLNBOFAGRICBDO</t>
  </si>
  <si>
    <t>NLNBOFAGRICBRO</t>
  </si>
  <si>
    <t>NLNBOFAGRMF</t>
  </si>
  <si>
    <t>Over-fired Air; ICI Boilers - Natural Gas</t>
  </si>
  <si>
    <t>Over-fired Air; ICI Boilers - Distillate Oil</t>
  </si>
  <si>
    <t>Over-fired Air; ICI Boilers - Residual Oil</t>
  </si>
  <si>
    <t>Over-fired Air; Metal Furnaces</t>
  </si>
  <si>
    <t>high stringency</t>
  </si>
  <si>
    <t>low stringency</t>
  </si>
  <si>
    <t>x</t>
  </si>
  <si>
    <t>External Combustion</t>
  </si>
  <si>
    <t>Electric Generation: Boilers</t>
  </si>
  <si>
    <t>Bituminous/Subbituminous Coal</t>
  </si>
  <si>
    <t>Bituminous Coal, Pulverized: Boiler, Dry Bottom</t>
  </si>
  <si>
    <t>Subbituminous Coal, Pulverized: Boiler, Dry Bottom</t>
  </si>
  <si>
    <t>Bituminous Coal, Pulverized: Boiler, Dry Bottom Tangential-fired</t>
  </si>
  <si>
    <t>Industrial Processes</t>
  </si>
  <si>
    <t>Primary Metal Production</t>
  </si>
  <si>
    <t>Taconite Iron Ore Processing</t>
  </si>
  <si>
    <t>Induration: Grate/Kiln, Gas-fired, Flux Pellets</t>
  </si>
  <si>
    <t>Bituminous Coal, Pulverized: Boiler, Wet Bottom</t>
  </si>
  <si>
    <t>Bituminous Coal: Boiler, Cyclone Furnace</t>
  </si>
  <si>
    <t>Internal Combustion Engines</t>
  </si>
  <si>
    <t>Electric Generation</t>
  </si>
  <si>
    <t>Natural Gas</t>
  </si>
  <si>
    <t>Turbine</t>
  </si>
  <si>
    <t>Industrial: Boilers</t>
  </si>
  <si>
    <t>&gt; 100 Million BTU/hr</t>
  </si>
  <si>
    <t>10-100 Million BTU/hr</t>
  </si>
  <si>
    <t>Subbituminous Coal, Pulverized: Boiler, Dry Bottom Tangential-fired</t>
  </si>
  <si>
    <t>Mineral Products</t>
  </si>
  <si>
    <t>Glass Manufacture</t>
  </si>
  <si>
    <t>Flat Glass: Melting Furnace</t>
  </si>
  <si>
    <t>Cement Manufacturing (Dry Process)</t>
  </si>
  <si>
    <t>Kiln</t>
  </si>
  <si>
    <t>Petroleum Industry</t>
  </si>
  <si>
    <t>Process Gas</t>
  </si>
  <si>
    <t>Induration: Straight Grate, Gas-fired, Acid Pellets</t>
  </si>
  <si>
    <t>Metallurgical Coke Manufacturing</t>
  </si>
  <si>
    <t>By-product Process: Combustion Stack: Coke Oven Gas (COG)</t>
  </si>
  <si>
    <t>Lime Manufacture</t>
  </si>
  <si>
    <t>Calcining: Rotary Kiln (See SCC Codes 3-05-016-18,-19,-20,-21)</t>
  </si>
  <si>
    <t>Boiler, &gt;= 100 Million BTU/hr</t>
  </si>
  <si>
    <t>Subbituminous Coal: Cyclone Furnace</t>
  </si>
  <si>
    <t>Preheater Kiln</t>
  </si>
  <si>
    <t>Calcining: Coal-fired Rotary Kiln</t>
  </si>
  <si>
    <t>Container Glass: Melting Furnace</t>
  </si>
  <si>
    <t>Commercial/Institutional: Boilers</t>
  </si>
  <si>
    <t>Induration: Straight Grate, Gas-fired, Flux Pellets</t>
  </si>
  <si>
    <t>Cement Manufacturing (Wet Process)</t>
  </si>
  <si>
    <t>Waste Disposal</t>
  </si>
  <si>
    <t>Solid Waste Disposal - Government</t>
  </si>
  <si>
    <t>Municipal Waste Incineration</t>
  </si>
  <si>
    <t>Combustor: Refuse Derived Fuel (RDF)</t>
  </si>
  <si>
    <t>Bituminous Coal: Cyclone Furnace</t>
  </si>
  <si>
    <t>Bituminous Coal: Pulverized Coal: Dry Bottom</t>
  </si>
  <si>
    <t>Induration: Grate/Kiln, Coal-fired, Flux Pellets</t>
  </si>
  <si>
    <t>In-process Fuel Use</t>
  </si>
  <si>
    <t>General</t>
  </si>
  <si>
    <t>Fuel Fired Equipment</t>
  </si>
  <si>
    <t>Natural Gas: Process Heaters</t>
  </si>
  <si>
    <t>Landfill Gas</t>
  </si>
  <si>
    <t>Reciprocating</t>
  </si>
  <si>
    <t>Pulp and Paper and Wood Products</t>
  </si>
  <si>
    <t>Sulfate (Kraft) Pulping</t>
  </si>
  <si>
    <t>Recovery Furnace/Indirect Contact Evaporator</t>
  </si>
  <si>
    <t>Bituminous Coal: Atmospheric Fluidized Bed Combustion: Bubbling Bed</t>
  </si>
  <si>
    <t>Gas</t>
  </si>
  <si>
    <t>Subbituminous Coal: Spreader Stoker</t>
  </si>
  <si>
    <t>&lt; 10 Million BTU/hr</t>
  </si>
  <si>
    <t>Preheater/Precalciner Kiln</t>
  </si>
  <si>
    <t>Blast Furnace Gas</t>
  </si>
  <si>
    <t>Bituminous Coal: Spreader Stoker</t>
  </si>
  <si>
    <t>Bituminous Coal: Boiler, Spreader Stoker</t>
  </si>
  <si>
    <t>Subbituminous Coal: Boiler, Spreader Stoker</t>
  </si>
  <si>
    <t>Calcining: Coal- and Gas-fired Rotary Kiln</t>
  </si>
  <si>
    <t>Industrial</t>
  </si>
  <si>
    <t>Distillate Oil (Diesel)</t>
  </si>
  <si>
    <t>Engine Testing</t>
  </si>
  <si>
    <t>Reciprocating Engine</t>
  </si>
  <si>
    <t>Diesel/Kerosene</t>
  </si>
  <si>
    <t>Petroleum Refinery Gas</t>
  </si>
  <si>
    <t>Other Fuels</t>
  </si>
  <si>
    <t>Diesel: Large Bore Engine</t>
  </si>
  <si>
    <t>Chemical Manufacturing</t>
  </si>
  <si>
    <t>Process Heater: Natural Gas</t>
  </si>
  <si>
    <t>Catalytic Cracking Unit</t>
  </si>
  <si>
    <t>Fluid Catalytic Cracking Unit</t>
  </si>
  <si>
    <t>Solid Waste Disposal - Industrial</t>
  </si>
  <si>
    <t>Incineration</t>
  </si>
  <si>
    <t>Mass Burn Waterwall Combustor</t>
  </si>
  <si>
    <t>Bituminous Coal: Pulverized Coal: Wet Bottom</t>
  </si>
  <si>
    <t>Pressed and Blown Glass: Melting Furnace</t>
  </si>
  <si>
    <t>Integrated Iron and Steel Manufacturing</t>
  </si>
  <si>
    <t>Sintering: Windbox</t>
  </si>
  <si>
    <t>Subbituminous Coal: Pulverized Coal: Dry Bottom</t>
  </si>
  <si>
    <t>Other Not Classified</t>
  </si>
  <si>
    <t>Other: Specify in Comments</t>
  </si>
  <si>
    <t>Induration: Grate/Kiln, Coke &amp; Coal-fired, Acid Pellets</t>
  </si>
  <si>
    <t>Coke Oven Gas</t>
  </si>
  <si>
    <t>Food and Agriculture</t>
  </si>
  <si>
    <t>Turbine: Cogeneration</t>
  </si>
  <si>
    <t>Induration: Grate/Kiln, Gas-fired, Acid Pellets</t>
  </si>
  <si>
    <t>Boiler &lt; 100 Million BTU, except tangential</t>
  </si>
  <si>
    <t>Coke Oven or Blast Furnace</t>
  </si>
  <si>
    <t>Space Heaters</t>
  </si>
  <si>
    <t>Basic Oxygen Furnace (BOF): Open Hood Stack</t>
  </si>
  <si>
    <t>Commercial/Institutional</t>
  </si>
  <si>
    <t>Secondary Metal Production</t>
  </si>
  <si>
    <t>Recovery Furnace/Direct Contact Evaporator</t>
  </si>
  <si>
    <t>Process Gas: Process Heaters</t>
  </si>
  <si>
    <t>Chemical Evaporation</t>
  </si>
  <si>
    <t>Surface Coating Operations</t>
  </si>
  <si>
    <t>Coating Oven Heater</t>
  </si>
  <si>
    <t>Bituminous Coal: Boiler, Atmospheric Fluidized Bed Combustion: Circulating Bed</t>
  </si>
  <si>
    <t>Heat Treating Furnace: Annealing</t>
  </si>
  <si>
    <t>Lime Kiln</t>
  </si>
  <si>
    <t>Solid Waste</t>
  </si>
  <si>
    <t>Specify Waste Material in Comments</t>
  </si>
  <si>
    <t>Natural Gas: Furnaces</t>
  </si>
  <si>
    <t>Fabricated Metal Products</t>
  </si>
  <si>
    <t>Gasoline</t>
  </si>
  <si>
    <t>Subbituminous Coal: Boiler, Traveling Grate (Overfeed) Stoker</t>
  </si>
  <si>
    <t>Bituminous Coal: Boiler, Traveling Grate (Overfeed) Stoker</t>
  </si>
  <si>
    <t>Boiler, Tangential-fired</t>
  </si>
  <si>
    <t>Bituminous Coal: Overfeed Stoker</t>
  </si>
  <si>
    <t>Hazardous Waste</t>
  </si>
  <si>
    <t>Miscellaneous Manufacturing Industries</t>
  </si>
  <si>
    <t>Methanol</t>
  </si>
  <si>
    <t>Reciprocating: Exhaust</t>
  </si>
  <si>
    <t>Mass Burn Combustor</t>
  </si>
  <si>
    <t>Blast Furnace: Casting/Tapping: Local Evacuation</t>
  </si>
  <si>
    <t>Boiler &lt; 100 Million Btu/hr</t>
  </si>
  <si>
    <t>Mass Burn Refractory Wall Combustor</t>
  </si>
  <si>
    <t>Incinerator: Natural Gas</t>
  </si>
  <si>
    <t>Digester Gas</t>
  </si>
  <si>
    <t>Reciprocating: POTW Digester Gas</t>
  </si>
  <si>
    <t>Process Heater/Furnace</t>
  </si>
  <si>
    <t>Calcining: Vertical Kiln</t>
  </si>
  <si>
    <t>Multiple Chamber</t>
  </si>
  <si>
    <t>Distillate Oil</t>
  </si>
  <si>
    <t>Distillate Oil - Grades 1 and 2: Boiler</t>
  </si>
  <si>
    <t>Residual Oil</t>
  </si>
  <si>
    <t>Residual Oil - Grade 6: Boiler, Normal Firing</t>
  </si>
  <si>
    <t>4-cycle Lean Burn</t>
  </si>
  <si>
    <t>Municipal Solid Waste Landfill</t>
  </si>
  <si>
    <t>Landfill Gas (LFG) Energy Recovery: Turbine</t>
  </si>
  <si>
    <t>Process Gas: Flares</t>
  </si>
  <si>
    <t>Basic Oxygen Furnace (BOF): Top Blown Furnace: Primary</t>
  </si>
  <si>
    <t>Ammonia Production</t>
  </si>
  <si>
    <t>Primary Reformer: Natural Gas Fired</t>
  </si>
  <si>
    <t>Other Incineration</t>
  </si>
  <si>
    <t>Sludge: Multiple Hearth</t>
  </si>
  <si>
    <t>Dual Fuel (Oil/Gas): Large Bore Engine</t>
  </si>
  <si>
    <t>Subbituminous Coal: Traveling Grate (Overfeed) Stoker</t>
  </si>
  <si>
    <t>Refuse Derived Fuel</t>
  </si>
  <si>
    <t>Subbituminous Coal: Cogeneration</t>
  </si>
  <si>
    <t>Starch Manufacturing</t>
  </si>
  <si>
    <t>Fugitive Emissions: General</t>
  </si>
  <si>
    <t>Modular Starved Air Combustor</t>
  </si>
  <si>
    <t>Rubber and Miscellaneous Plastics Products</t>
  </si>
  <si>
    <t>Sludge: Fluidized Bed</t>
  </si>
  <si>
    <t>4-cycle Rich Burn</t>
  </si>
  <si>
    <t>Hazardous Waste Incinerators: Rotary Kiln</t>
  </si>
  <si>
    <t>Bituminous Coal</t>
  </si>
  <si>
    <t>General (Bituminous)</t>
  </si>
  <si>
    <t>Grade 6 oil</t>
  </si>
  <si>
    <t>Straight Grate Furnace Feed</t>
  </si>
  <si>
    <t>Turbine: Exhaust</t>
  </si>
  <si>
    <t>Oil and Gas Production</t>
  </si>
  <si>
    <t>Natural Gas: Steam Generators</t>
  </si>
  <si>
    <t>Nitric Acid</t>
  </si>
  <si>
    <t>Absorber Tail Gas (Post-1970 Facilities)</t>
  </si>
  <si>
    <t>Fiberglass Manufacturing</t>
  </si>
  <si>
    <t>Recuperative Furnace (Textile-type Fiber)</t>
  </si>
  <si>
    <t>Steel Foundries</t>
  </si>
  <si>
    <t>Heat Treating Furnace</t>
  </si>
  <si>
    <t>Process Heater: Process Gas</t>
  </si>
  <si>
    <t>Solid Waste Disposal - Commercial/Institutional</t>
  </si>
  <si>
    <t>Incineration: Special Purpose</t>
  </si>
  <si>
    <t>Sludge</t>
  </si>
  <si>
    <t>Blast Furnace: Casting/Tapping: Casthouse Roof Monitor</t>
  </si>
  <si>
    <t>Cogeneration</t>
  </si>
  <si>
    <t>Fuel Not Classified</t>
  </si>
  <si>
    <t>Bituminous Coal: Pulverized Coal: Dry Bottom (Tangential)</t>
  </si>
  <si>
    <t>Absorber Tail Gas (Pre-1970 Facilities)</t>
  </si>
  <si>
    <t>Process Gas: Steam Generators</t>
  </si>
  <si>
    <t>Bituminous Coal: Underfeed Stoker</t>
  </si>
  <si>
    <t>CO Boiler</t>
  </si>
  <si>
    <t>Reciprocating: Cogeneration</t>
  </si>
  <si>
    <t>Oil</t>
  </si>
  <si>
    <t>POTW Digester Gas-fired Boiler</t>
  </si>
  <si>
    <t>Hazardous Waste Incinerators: Liquid Injection</t>
  </si>
  <si>
    <t>Subbituminous Coal, Pulverized: Boiler, Wet Bottom</t>
  </si>
  <si>
    <t>Liquified Petroleum Gas (LPG)</t>
  </si>
  <si>
    <t>Propane</t>
  </si>
  <si>
    <t>Asphalt Concrete</t>
  </si>
  <si>
    <t>Rotary Dryer: Conventional Plant (see 3-05-002-50 to -53 for subtypes)</t>
  </si>
  <si>
    <t>Combined Operations</t>
  </si>
  <si>
    <t>Distillate Oil - Grade 4: Boiler, Normal Firing</t>
  </si>
  <si>
    <t>Coating: Tin, Zinc, etc.</t>
  </si>
  <si>
    <t>Med Waste Controlled Air Incin-aka Starved air, 2-stg, or Modular comb</t>
  </si>
  <si>
    <t>Natural Gas: Incinerators</t>
  </si>
  <si>
    <t>Aluminum</t>
  </si>
  <si>
    <t>Smelting Furnace/Reverberatory</t>
  </si>
  <si>
    <t>Conversion Coating of Metal Products</t>
  </si>
  <si>
    <t>Anodizing Kettle</t>
  </si>
  <si>
    <t>Hazardous Waste Incinerators: Multiple Hearth</t>
  </si>
  <si>
    <t>Basic Oxygen Furnace (BOF)</t>
  </si>
  <si>
    <t>Acid Cleaning Bath (Pickling)</t>
  </si>
  <si>
    <t>Controlled Air</t>
  </si>
  <si>
    <t>Distillate Oil (No. 2): Process Heaters</t>
  </si>
  <si>
    <t>Incinerator: Process Gas</t>
  </si>
  <si>
    <t>Propane: Reciprocating</t>
  </si>
  <si>
    <t>Liquified Petroleum Gas (LPG): Process Heaters</t>
  </si>
  <si>
    <t>Anthracite Coal</t>
  </si>
  <si>
    <t>Anthracite Coal, Pulverized: Boiler</t>
  </si>
  <si>
    <t>Residual Oil: Process Heaters</t>
  </si>
  <si>
    <t>Kerosene/Naphtha (Jet Fuel)</t>
  </si>
  <si>
    <t>Blast Furnace: Charging</t>
  </si>
  <si>
    <t>Natural Gas: Flares</t>
  </si>
  <si>
    <t>Modified Starch Drying: Flash Dryers</t>
  </si>
  <si>
    <t>Single Chamber</t>
  </si>
  <si>
    <t>Electrical Equipment</t>
  </si>
  <si>
    <t>Natural Gas Production</t>
  </si>
  <si>
    <t>Medical Waste Incinerator, unspecified type, Infectious wastes only</t>
  </si>
  <si>
    <t>Calcining: Gas-fired Calcimatic Kiln</t>
  </si>
  <si>
    <t>Boiler &gt; 100 Million BTU/hr</t>
  </si>
  <si>
    <t>Adipic Acid</t>
  </si>
  <si>
    <t>Grade 4 Oil</t>
  </si>
  <si>
    <t>Grade 5 Oil</t>
  </si>
  <si>
    <t>Other Oil</t>
  </si>
  <si>
    <t>All</t>
  </si>
  <si>
    <t>2-cycle Lean Burn</t>
  </si>
  <si>
    <t>Process Heater: Distillate Oil (No. 2)</t>
  </si>
  <si>
    <t>Alkaline Cleaning Bath</t>
  </si>
  <si>
    <t>General (Subbituminous)</t>
  </si>
  <si>
    <t>Pulverized Coal</t>
  </si>
  <si>
    <t>Flares</t>
  </si>
  <si>
    <t>Residual/Crude Oil</t>
  </si>
  <si>
    <t>Cement Kiln/Dryer</t>
  </si>
  <si>
    <t>Other Not Elsewhere Classified</t>
  </si>
  <si>
    <t>Rinsing/Finishing</t>
  </si>
  <si>
    <t>Distillate Oil (No. 2)</t>
  </si>
  <si>
    <t>Waste Oil: Air Atomized Burner</t>
  </si>
  <si>
    <t>Modified Starch Drying: Spray Dryers</t>
  </si>
  <si>
    <t>Butane</t>
  </si>
  <si>
    <t>Distillate Oil (No. 2): Steam Generators</t>
  </si>
  <si>
    <t>Waste Oil: Vaporizing Burner</t>
  </si>
  <si>
    <t>LPG</t>
  </si>
  <si>
    <t>Residual Oil - Grade 6: Boiler</t>
  </si>
  <si>
    <t>Refinery Gas: Turbine</t>
  </si>
  <si>
    <t>2-cycle Clean Burn</t>
  </si>
  <si>
    <t>4-cycle Clean Burn</t>
  </si>
  <si>
    <t>Dual Fuel: Large Bore Engine: Cogeneration</t>
  </si>
  <si>
    <t>Lignite</t>
  </si>
  <si>
    <t>Cyclone Furnace</t>
  </si>
  <si>
    <t>Bituminous Coal: Wet Slurry</t>
  </si>
  <si>
    <t>Bituminous Coal: Cogeneration</t>
  </si>
  <si>
    <t>Subbituminous Coal: Pulverized Coal: Wet Bottom</t>
  </si>
  <si>
    <t>Subbituminous Coal: Pulverized Coal: Dry Bottom (Tangential)</t>
  </si>
  <si>
    <t>Pulverized Coal: Dry Bottom, Wall Fired</t>
  </si>
  <si>
    <t>Butane/Propane Mixture: Specify Percent Butane in Comments</t>
  </si>
  <si>
    <t>Hand-fired</t>
  </si>
  <si>
    <t>Boiler, Traveling Grate (Overfeed) Stoker</t>
  </si>
  <si>
    <t>Bituminous Coal: Boiler, Wet Bottom Tangential-fired</t>
  </si>
  <si>
    <t>Bituminous Coal: Cell Burner</t>
  </si>
  <si>
    <t>Bituminous Coal: Boiler, Atmospheric Fluidized Bed Combustion: Bubbling Bed</t>
  </si>
  <si>
    <t>Subbituminous Coal: Cell Burner</t>
  </si>
  <si>
    <t>Subbituminous Coal: Boiler, Atmospheric Fluidized Bed Combustion: Bubbling Bed</t>
  </si>
  <si>
    <t>Subbituminous Coal: Boiler, Atmospheric Fluidized Bed Combustion: Circulating Bed</t>
  </si>
  <si>
    <t>Pulverized Lignite: Boiler, Wet Bottom</t>
  </si>
  <si>
    <t>Pulverized Lignite: Boiler, Dry Bottom Wall-fired</t>
  </si>
  <si>
    <t>Pulverized Lignite: Boiler, Dry Bottom Tangential-fired</t>
  </si>
  <si>
    <t>Boiler, Spreader Stoker</t>
  </si>
  <si>
    <t>Boiler, Atmospheric Fluidized Bed (See 101003-17 &amp; -18)</t>
  </si>
  <si>
    <t>Boiler, Atmospheric Fluidized Bed Combustion: Bubbling Bed</t>
  </si>
  <si>
    <t>Boiler, Atmospheric Fluidized Bed Combustion: Circulating Bed</t>
  </si>
  <si>
    <t>Iron Production (See 3-03-015 for Integrated Iron &amp; Steel MACT)</t>
  </si>
  <si>
    <t>Sinter Process (Combined Code includes 15,16,17,18)</t>
  </si>
  <si>
    <t>Sinter Conveyor: Transfer Station</t>
  </si>
  <si>
    <t>Blast Heating Stoves</t>
  </si>
  <si>
    <t>Blast Furnace: Slip</t>
  </si>
  <si>
    <t>Blast Furnace: Local Evacuation</t>
  </si>
  <si>
    <t>Blast Furnace: Taphole and Trough</t>
  </si>
  <si>
    <t>Steel Manufacturing (See 3-03-015 for Integrated Iron &amp; Steel MACT)</t>
  </si>
  <si>
    <t>Basic Oxygen Furnace: Open Hood-Stack</t>
  </si>
  <si>
    <t>Basic Oxygen Furnace: Closed Hood-Stack</t>
  </si>
  <si>
    <t>Sintering: Raw Materials Handling/Transfer/Storage</t>
  </si>
  <si>
    <t>Sintering: Discharge End</t>
  </si>
  <si>
    <t>Sintering: Cooler</t>
  </si>
  <si>
    <t>Sintering: Cold Screen</t>
  </si>
  <si>
    <t>Blast Furnace: Taphole and Trough Only</t>
  </si>
  <si>
    <t>Basic Oxygen Furnace (BOF): Top Blown Furnace: Secondary, Melt Shop</t>
  </si>
  <si>
    <t>Basic Oxygen Furnace (BOF): Bottom Blown Furnace: Secondary, Melt Shop</t>
  </si>
  <si>
    <t>Basic Oxygen Furnace (BOF), Top Blown: Hot Metal Transfer</t>
  </si>
  <si>
    <t>Indurating Furnace: Gas Fired (see 3-03-023-51 thru -88)</t>
  </si>
  <si>
    <t>Induration: Grate/Kiln, Gas &amp; Oil-fired, Acid Pellets</t>
  </si>
  <si>
    <t>Induration: Grate/Kiln, Gas &amp; Oil-fired, Flux Pellets</t>
  </si>
  <si>
    <t>Induration: Grate/Kiln, Coke-fired, Acid Pellets</t>
  </si>
  <si>
    <t>Induration: Grate/Kiln, Coke-fired, Flux Pellets</t>
  </si>
  <si>
    <t>Induration: Grate/Kiln, Coke &amp; Coal-fired, Flux Pellets</t>
  </si>
  <si>
    <t>Induration: Grate/Kiln, Coal-fired, Acid Pellets</t>
  </si>
  <si>
    <t>Induration: Grate/Kiln, Coal &amp; Oil-fired, Acid Pellets</t>
  </si>
  <si>
    <t>Induration: Grate/Kiln, Coal &amp; Oil-fired, Flux Pellets</t>
  </si>
  <si>
    <t>Vertical Shaft Furnace Feed</t>
  </si>
  <si>
    <t>Vertical Shaft Furnace Discharge</t>
  </si>
  <si>
    <t>Induration: Vertical Shaft, Gas-fired, Acid Pellets, Top Gas Stack</t>
  </si>
  <si>
    <t>Induration: Vertical Shaft, Gas-fired, Flux Pellets, Top Gas Stack</t>
  </si>
  <si>
    <t>Induration: Vertical Shaft, Gas-fired, Acid Pellets, Bottom Gas Stack</t>
  </si>
  <si>
    <t>Induration: Vertical Shaft, Gas-fired, Flux Pellets, Bottom Gas Stack</t>
  </si>
  <si>
    <t>Straight Grate Furnace Discharge</t>
  </si>
  <si>
    <t>Induration: Straight Grate, Oil-fired, Acid Pellets</t>
  </si>
  <si>
    <t>Induration: Straight Grate, Oil-fired, Flux Pellets</t>
  </si>
  <si>
    <t>Induration: Straight Grate, Coke-fired, Acid Pellets</t>
  </si>
  <si>
    <t>Induration: Straight Grate, Coke-fired, Flux Pellets</t>
  </si>
  <si>
    <t>Induration: Straight Grate, Coke &amp; Gas-fired, Acid Pellets</t>
  </si>
  <si>
    <t>Induration: Straight Grate, Coke &amp; Gas-fired, Flux Pellets</t>
  </si>
  <si>
    <t>not available</t>
  </si>
  <si>
    <t>Gas-fired</t>
  </si>
  <si>
    <t>No. 6 Oil</t>
  </si>
  <si>
    <t>Crude Oil</t>
  </si>
  <si>
    <t>Lime Kiln (Bituminous)</t>
  </si>
  <si>
    <t>Conical Design (Tee Pee): Municipal Refuse</t>
  </si>
  <si>
    <t>Oil and Gas Exploration and Production</t>
  </si>
  <si>
    <t>On-Shore Gas Production</t>
  </si>
  <si>
    <t>Natural Gas Fired 4Cycle Rich Burn Compressor Engines &lt;50 HP</t>
  </si>
  <si>
    <t>Natural Gas Fired 4Cycle Rich Burn Compressor Engines 50 To 499 HP</t>
  </si>
  <si>
    <t>Lateral Compressors 4 Cycle Rich Burn</t>
  </si>
  <si>
    <t>Natural Gas Fired 2Cycle Lean Burn Compressor Engines 50 To 499 HP</t>
  </si>
  <si>
    <t>Natural Gas Fired 4Cycle Lean Burn Compressor Engines 50 To 499 HP</t>
  </si>
  <si>
    <t>Lateral Compressors 4 Cycle Lean Burn</t>
  </si>
  <si>
    <t>Traveling Grate (Overfeed) Stoker</t>
  </si>
  <si>
    <t>Spreader Stoker</t>
  </si>
  <si>
    <t>Bituminous Coal: Hand-fired</t>
  </si>
  <si>
    <t>Pulverized Coal: Dry Bottom, Tangential Fired</t>
  </si>
  <si>
    <t>Process Heater: Residual Oil</t>
  </si>
  <si>
    <t>Oil-fired</t>
  </si>
  <si>
    <t>Residual Oil - Grade 6: Boiler, Tangential-fired</t>
  </si>
  <si>
    <t>Grade 5 Oil: Normal Firing</t>
  </si>
  <si>
    <t>Grade 5 Oil: Tangential Firing</t>
  </si>
  <si>
    <t>Distillate Oil - Grade 4: Boiler, Tangential-fired</t>
  </si>
  <si>
    <t>Petroleum Refinery Gas: Boiler</t>
  </si>
  <si>
    <t>Reciprocating: Crankcase Blowby</t>
  </si>
  <si>
    <t>Residual Oil/Crude Oil</t>
  </si>
  <si>
    <t>Primary Reformer: Oil Fired</t>
  </si>
  <si>
    <t>Amine Process</t>
  </si>
  <si>
    <t>Gas Stripping Operations</t>
  </si>
  <si>
    <t>Wells</t>
  </si>
  <si>
    <t>Gas Lift</t>
  </si>
  <si>
    <t>Valves: Fugitive Emissions</t>
  </si>
  <si>
    <t>Sulfur Recovery Unit</t>
  </si>
  <si>
    <t>Incinerators Burning Waste Gas or Augmented Waste Gas</t>
  </si>
  <si>
    <t>Pipeline Pigging (releases during pig removal)</t>
  </si>
  <si>
    <t>Flares Combusting Gases &gt; 1000 BTU/scf</t>
  </si>
  <si>
    <t>Flares Combusting Gases &lt;1000 BTU/scf</t>
  </si>
  <si>
    <t>All Equipt Leak Fugitives (Valves, Flanges, Connections, Seals, Drains</t>
  </si>
  <si>
    <t>Site Preparation</t>
  </si>
  <si>
    <t>Well Completions</t>
  </si>
  <si>
    <t>Relief Valves</t>
  </si>
  <si>
    <t>Pump Seals</t>
  </si>
  <si>
    <t>Compressor Seals</t>
  </si>
  <si>
    <t>Flanges and Connections</t>
  </si>
  <si>
    <t>Glycol Dehydrator Reboiler Still Stack</t>
  </si>
  <si>
    <t>Glycol Dehydrator Reboiler Burner</t>
  </si>
  <si>
    <t>Gathering Lines</t>
  </si>
  <si>
    <t>Hydrocarbon Skimmer</t>
  </si>
  <si>
    <t>Fugitives: Drains</t>
  </si>
  <si>
    <t>Furnace: General</t>
  </si>
  <si>
    <t>Feedstock Desulfurization</t>
  </si>
  <si>
    <t>By-product Coke Manufacturing</t>
  </si>
  <si>
    <t>Oven Underfiring</t>
  </si>
  <si>
    <t>Primary Copper Smelting</t>
  </si>
  <si>
    <t>Reverberatory Smelting Furnace w/ Ore Charge w/o Roasting</t>
  </si>
  <si>
    <t>Soaking Pits</t>
  </si>
  <si>
    <t>Plastics Production</t>
  </si>
  <si>
    <t>Acrylonitrile-Butadiene-Styrene (ABS) Resin</t>
  </si>
  <si>
    <t>Steeping (Acidification)</t>
  </si>
  <si>
    <t>Grinding</t>
  </si>
  <si>
    <t>Screening</t>
  </si>
  <si>
    <t>Centrifuging</t>
  </si>
  <si>
    <t>Starch Filtering</t>
  </si>
  <si>
    <t>Starch Storage Bin</t>
  </si>
  <si>
    <t>Starch Bulk Loadout</t>
  </si>
  <si>
    <t>Unmodified Starch Drying: Flash Dryers</t>
  </si>
  <si>
    <t>Unmodified Starch Drying: Spray Dryers</t>
  </si>
  <si>
    <t>Fugitive Emissions: Starch Packaging</t>
  </si>
  <si>
    <t>Construction Sand and Gravel</t>
  </si>
  <si>
    <t>Dryer (See 3-05-027-20 thru -24 for Industrial Sand Dryers)</t>
  </si>
  <si>
    <t>Catalyst Handling System</t>
  </si>
  <si>
    <t>Ceramic Clay/Tile Manufacture</t>
  </si>
  <si>
    <t>Drying (use SCC 3-05-008-13)</t>
  </si>
  <si>
    <t>Coal Mining, Cleaning, and Material Handling</t>
  </si>
  <si>
    <t>Fluidized Bed Reactor</t>
  </si>
  <si>
    <t>Residual Oil: Steam Generators</t>
  </si>
  <si>
    <t>Refinery Gas</t>
  </si>
  <si>
    <t>Incinerator: Distillate Oil (No. 2)</t>
  </si>
  <si>
    <t>Incinerator: Residual Oil</t>
  </si>
  <si>
    <t>Distillate Oil (No. 2): Incinerators</t>
  </si>
  <si>
    <t>Residual Oil: Incinerators</t>
  </si>
  <si>
    <t>Process Gas: Incinerators</t>
  </si>
  <si>
    <t>Distillate Oil (No. 2): Flares</t>
  </si>
  <si>
    <t>Residual Oil: Flares</t>
  </si>
  <si>
    <t>Mass Burn Rotary Waterwall Combustor</t>
  </si>
  <si>
    <t>Conical Design (Tee Pee) Municipal Refuse</t>
  </si>
  <si>
    <t>Conical Design (Tee Pee) Wood Refuse</t>
  </si>
  <si>
    <t>Trench Burner: Wood</t>
  </si>
  <si>
    <t>Trench Burner: Tires</t>
  </si>
  <si>
    <t>Trench Burner: Refuse</t>
  </si>
  <si>
    <t>Sludge: Electric Infrared</t>
  </si>
  <si>
    <t>Sewage Sludge Incinerator: Single Hearth Cyclone</t>
  </si>
  <si>
    <t>Sewage Sludge Incinerator: Rotary Kiln</t>
  </si>
  <si>
    <t>Sewage Sludge Incinerator: High Pressure, Wet Oxidation</t>
  </si>
  <si>
    <t>Med Waste Excess Air Incin - aka Batch, Multiple Chamber, or Retort</t>
  </si>
  <si>
    <t>Medical Waste Rotary Kiln Incinerator</t>
  </si>
  <si>
    <t>Medical Waste Incinerator, unspecified type (use 502005-01, -02, -03)</t>
  </si>
  <si>
    <t>VOC Contaminated Soil</t>
  </si>
  <si>
    <t>Sewage Sludge Incinerator: Multiple Hearth</t>
  </si>
  <si>
    <t>Sewage Sludge Incinerator: Fluidized Bed</t>
  </si>
  <si>
    <t>Sewage Sludge Incinerator: Electric Infrared</t>
  </si>
  <si>
    <t>Conical Design (Tee Pee): Wood Refuse</t>
  </si>
  <si>
    <t>Air Curtain Combustor: Wood</t>
  </si>
  <si>
    <t>Air Curtain Combustor: Tires</t>
  </si>
  <si>
    <t>Incinerator: Auto Body Components</t>
  </si>
  <si>
    <t>Air Curtain Combustor: Refuse</t>
  </si>
  <si>
    <t>Modular Excess Air Combustor</t>
  </si>
  <si>
    <t>Hazardous Waste Incinerators: Fluidized Bed</t>
  </si>
  <si>
    <t>Fluidized Bed Kiln</t>
  </si>
  <si>
    <t>Calcining: Coal-fired Rotary Preheater Kiln</t>
  </si>
  <si>
    <t>Calcining: Gas-fired Parallel Flow Regenerative Kiln</t>
  </si>
  <si>
    <t>Large Bore Engine: Crankcase Blowby</t>
  </si>
  <si>
    <t>Large Bore Engine: Exhaust</t>
  </si>
  <si>
    <t>Butane: Reciprocating</t>
  </si>
  <si>
    <t>Low NOx Burner and Over-fired Air; ICI Boilers - Coal/Wall</t>
  </si>
  <si>
    <t>Low NOx Burner and Over-fired Air; ICI Boilers - Distillate Oil</t>
  </si>
  <si>
    <t>Low NOx Burner and Over-fired Air; ICI Boilers - LPG</t>
  </si>
  <si>
    <t>Low NOx Burner and Over-fired Air; ICI Boilers - Natural Gas</t>
  </si>
  <si>
    <t>Low NOx Burner and Over-fired Air; ICI Boilers - Process Gas</t>
  </si>
  <si>
    <t>Low NOx Burner and Over-fired Air; ICI Boilers - Residual Oil</t>
  </si>
  <si>
    <t>Regenerative Selective Catalytic Reduction; ICI Boilers - Coal</t>
  </si>
  <si>
    <t>Regenerative Selective Catalytic Reduction; ICI Boilers - Gas</t>
  </si>
  <si>
    <t>Regenerative Selective Catalytic Reduction; ICI Boilers - Oil</t>
  </si>
  <si>
    <t>Low NOx Burner and Flue Gas Recirculation; ICI Boilers - Coal/Wall</t>
  </si>
  <si>
    <t>Over-fired Air and Selective Catalytic Reduction; Utility Boiler - Coal/Cyclone &gt;1000 mmBtu/hr</t>
  </si>
  <si>
    <t>Over-fired Air and Selective Catalytic Reduction; Utility Boiler - Coal/Cyclone &lt;1000 mmBtu/hr</t>
  </si>
  <si>
    <t>Selective Non-Catalytic Reduction; Utility Boiler - Coal/Fluidized Bed Combustion</t>
  </si>
  <si>
    <t>Over-fired Air and Selective Non-Catalytic Reduction; Utility Boiler - Coal/Stoker &gt;=250 mmBtu/hr</t>
  </si>
  <si>
    <t>Selective Non-Catalytic Reduction; Utility Boiler - Coal/Stoker &lt;250 mmBtu/hr</t>
  </si>
  <si>
    <t>Low NOx Burner, Over-fired Air and Gas Reburn; ICI Boilers - Natural Gas</t>
  </si>
  <si>
    <t>Low NOx Burner, Over-fired Air and Gas Reburn; ICI Boilers - Distillate Oil</t>
  </si>
  <si>
    <t>Low NOx Burner, Over-fired Air and Gas Reburn; ICI Boilers - Residual Oil</t>
  </si>
  <si>
    <t>Low NOx Burner, Over-fired Air and Gas Reburn; Metal Furnaces</t>
  </si>
  <si>
    <t>Coal Reburn; Industrial/ Commercial/ Institutional Boilers - Coal/Cyclone</t>
  </si>
  <si>
    <t>Natural Gas Reburn; Industrial/ Commercial/ Institutional Boilers - Coal/Cyclone</t>
  </si>
  <si>
    <t>Low NOx Burner; Sulfate Pulping - Recovery Furnaces</t>
  </si>
  <si>
    <t>Low NOx Burner and Flue Gas Recirculation; Sulfate Pulping - Recovery Furnaces</t>
  </si>
  <si>
    <t>Oxygen Trim and Water Injection; Sulfate Pulping - Recovery Furnaces</t>
  </si>
  <si>
    <t>Selective Catalytic Reduction; Sulfate Pulping - Recovery Furnaces</t>
  </si>
  <si>
    <t>Selective Non-Catalytic Reduction; Sulfate Pulping - Recovery Furnaces</t>
  </si>
  <si>
    <t>Natural Gas Reburn; Utility Boiler - Coal/Wall</t>
  </si>
  <si>
    <t>Natural Gas Reburn; Utility Boiler - Coal/Tangential</t>
  </si>
  <si>
    <t>Natural Gas Reburn; Utility Boiler - Cyclone</t>
  </si>
  <si>
    <t>Comments</t>
  </si>
  <si>
    <t>This control doesn’t exist in LADCO 4FA document so we removed it</t>
  </si>
  <si>
    <t>We determined this control is a duplicate of similar control from CoST CMDB</t>
  </si>
  <si>
    <t>(6) Removed following controls from the list:</t>
  </si>
  <si>
    <t>(7)  Added controls "coal/natural gas reburn" for ICI and Utility Boilers</t>
  </si>
  <si>
    <t>(8) Added controls for source category "Sulfate Pulping - Recovery Furnaces" from EPA's MCM database.</t>
  </si>
  <si>
    <t>High Scenario</t>
  </si>
  <si>
    <t>Medium Scenario</t>
  </si>
  <si>
    <t>Low Scenario</t>
  </si>
  <si>
    <t>Tab "Control Efficiencies"</t>
  </si>
  <si>
    <t xml:space="preserve">     minemissions</t>
  </si>
  <si>
    <t xml:space="preserve">     maxemissions</t>
  </si>
  <si>
    <t xml:space="preserve">     controlefficiency</t>
  </si>
  <si>
    <t xml:space="preserve">     costperton</t>
  </si>
  <si>
    <t xml:space="preserve">     costyear</t>
  </si>
  <si>
    <t>The [median] control efficiency (in units of percent reduction) that is achieved when the measure is applied to the source</t>
  </si>
  <si>
    <t>The year for which the cost data are provided.</t>
  </si>
  <si>
    <t>The cost to reduce each ton of NOx.</t>
  </si>
  <si>
    <t>Annual total NOx for LADCO states based on 2016v1 inventory</t>
  </si>
  <si>
    <t xml:space="preserve">     high stringency</t>
  </si>
  <si>
    <t xml:space="preserve">     low stringency</t>
  </si>
  <si>
    <t>medium stringency</t>
  </si>
  <si>
    <t xml:space="preserve">     medium stringency</t>
  </si>
  <si>
    <t xml:space="preserve">     2016nox</t>
  </si>
  <si>
    <t>2016nox</t>
  </si>
  <si>
    <t>indicates whether the control is assigned to SCC under High Strigency scenario</t>
  </si>
  <si>
    <t>indicates whether the control is assigned to SCC under Medium Strigency scenario</t>
  </si>
  <si>
    <t>indicates whether the control is assigned to SCC under Low Strigency scenario</t>
  </si>
  <si>
    <t>2016 annual NOx emissions for LADCO states based on 2016v1 inventory</t>
  </si>
  <si>
    <t>Number of potential control measures available</t>
  </si>
  <si>
    <t>Selected control abbreviation under High/Medium/Low Scenario</t>
  </si>
  <si>
    <t>Evap SurfCoatOvenHeat CoatingOvenHeater NatGas</t>
  </si>
  <si>
    <t>ExComb EGU PulvBitCoal BoilerWetBottom</t>
  </si>
  <si>
    <t>ExComb EGU PulvBitCoal BoilerDryBottom</t>
  </si>
  <si>
    <t>ExComb EGU BitCoal BoilerCycloneFurn</t>
  </si>
  <si>
    <t>ExComb EGU BitCoal BoilerSpreaderStoker</t>
  </si>
  <si>
    <t>ExComb EGU BitCoal SeeSCCLev4</t>
  </si>
  <si>
    <t>ExComb EGU PulvBitCoal BoilerDryBotmTngntialFired</t>
  </si>
  <si>
    <t>ExComb EGU PulvSubbitCoal BoilerWetBottom</t>
  </si>
  <si>
    <t>ExComb EGU PulvSubbitCoal BoilerDryBottom</t>
  </si>
  <si>
    <t>ExComb EGU SubbitCoal CycloneFurn</t>
  </si>
  <si>
    <t>ExComb EGU SubbitCoal BoilerSpreaderStoker</t>
  </si>
  <si>
    <t>ExComb EGU SubbitCoal SeeSCCLev4</t>
  </si>
  <si>
    <t>ExComb EGU PulvSubbitCoal SeeSCCLev4</t>
  </si>
  <si>
    <t>ExComb EGU ResidualOilGrade6 BoilerNormalFiring</t>
  </si>
  <si>
    <t>ExComb EGU DistillateOilGrades1&amp;2 Boiler</t>
  </si>
  <si>
    <t>ExComb EGU DistOilGrade4 BoilerNormalFiring</t>
  </si>
  <si>
    <t>ExComb EGU NatGas Boiler&gt;=100M Btu/hr</t>
  </si>
  <si>
    <t>ExComb EGU NatGas Boiler&lt;100M BtuExceptTangential</t>
  </si>
  <si>
    <t>ExComb EGU NatGas BoilerTangentialFired</t>
  </si>
  <si>
    <t>ExComb EGU ProcGas Boiler&gt;=100M Btu/hr</t>
  </si>
  <si>
    <t>ExComb EGU ProcGas Boiler&lt;100M Btu/hr</t>
  </si>
  <si>
    <t>ExComb EGU SolidWaste SpecifyWasteMatInComnts</t>
  </si>
  <si>
    <t>ExComb EGU SolidWaste RefuseDerivedFuel</t>
  </si>
  <si>
    <t>ExComb Ind BitCoal PulvrzdCoalWetBottom</t>
  </si>
  <si>
    <t>ExComb Ind BitCoal PulvrzdCoalDryBottom</t>
  </si>
  <si>
    <t>ExComb Ind BitCoal CycloneFurn</t>
  </si>
  <si>
    <t>ExComb Ind BitCoal SpreaderStoker</t>
  </si>
  <si>
    <t>ExComb Ind BitCoal OverfeedStoker</t>
  </si>
  <si>
    <t>ExComb Ind BitCoal PulvrzdCoalDryBottomTangential</t>
  </si>
  <si>
    <t>ExComb Ind BitCoal SeeSCCLev4</t>
  </si>
  <si>
    <t>ExComb Ind SubbitCoal PulvrzdCoalDryBottom</t>
  </si>
  <si>
    <t>ExComb Ind SubbitCoal SpreaderStoker</t>
  </si>
  <si>
    <t>ExComb Ind SubbitCoal Cogeneration</t>
  </si>
  <si>
    <t>ExComb Ind ResidualOil Grade6Oil</t>
  </si>
  <si>
    <t>ExComb Ind ResidualOil 10-100MillionBTU/hr</t>
  </si>
  <si>
    <t>ExComb Ind DistillateOilGrades1&amp;2 Boiler</t>
  </si>
  <si>
    <t>ExComb Ind DistOil 10-100MillionBTU/hr</t>
  </si>
  <si>
    <t>ExComb Ind NatGas &gt;100MillionBTU/hr</t>
  </si>
  <si>
    <t>ExComb Ind NatGas 10-100MillionBTU/hr</t>
  </si>
  <si>
    <t>ExComb Ind NatGas &lt;10MillionBTU/hr</t>
  </si>
  <si>
    <t>ExComb Ind NatGas Cogeneration</t>
  </si>
  <si>
    <t>ExComb Ind ProcGas PetroleumRefineryGas</t>
  </si>
  <si>
    <t>ExComb Ind ProcGas BlastFurnGas</t>
  </si>
  <si>
    <t>ExComb Ind ProcGas CokeOvenGas</t>
  </si>
  <si>
    <t>ExComb Ind ProcGas OtherSpecifyinComnts</t>
  </si>
  <si>
    <t>ExComb Ind LiqudPetrolGas(LPG) Propane</t>
  </si>
  <si>
    <t>ExComb Comm/Inst BitCoal OverfeedStoker</t>
  </si>
  <si>
    <t>ExComb Comm/Inst BitCoal UnderfeedStoker</t>
  </si>
  <si>
    <t>ExComb Comm/Inst BitCoal SpreaderStoker</t>
  </si>
  <si>
    <t>ExComb Comm/Inst SubbitCoal SpreaderStoker</t>
  </si>
  <si>
    <t>ExComb Comm/Inst SubbitCoal SeeSCCLev4</t>
  </si>
  <si>
    <t>ExComb Comm/Inst DistillateOilGrades1&amp;2 Boiler</t>
  </si>
  <si>
    <t>ExComb Comm/Inst DistOil &lt;10MillionBTU/hr</t>
  </si>
  <si>
    <t>ExComb Comm/Inst NatGas &gt;100MillionBTU/hr</t>
  </si>
  <si>
    <t>ExComb Comm/Inst NatGas 10-100MillionBTU/hr</t>
  </si>
  <si>
    <t>ExComb Comm/Inst NatGas &lt;10MillionBTU/hr</t>
  </si>
  <si>
    <t>ExComb Comm/Inst ProcGas POTWDigesterGasFiredBoilr</t>
  </si>
  <si>
    <t>ExComb Comm/Inst ProcGas OtherNEC</t>
  </si>
  <si>
    <t>ExComb Comm/Inst LandfillGas LandfillGas</t>
  </si>
  <si>
    <t>ExComb SpcHeatrs Industrial NatGas</t>
  </si>
  <si>
    <t>ExComb SpcHeatrs Comm/Inst NatGas</t>
  </si>
  <si>
    <t>ChemManf Ammonia PrimReformerNatGasFired</t>
  </si>
  <si>
    <t>ChemManf NitricAcid SeeSCCLev4</t>
  </si>
  <si>
    <t>ChemManf FuelFiredEquip ProcHeaterNatGas</t>
  </si>
  <si>
    <t>ChemManf FuelFiredEquip ProcHeaterProcGas</t>
  </si>
  <si>
    <t>ChemManf FuelFiredEquip IncinNatGas</t>
  </si>
  <si>
    <t>Food&amp;Ag StarchManf CombinedOp</t>
  </si>
  <si>
    <t>Food&amp;Ag StarchManf FugitvGeneral</t>
  </si>
  <si>
    <t>Food&amp;Ag FuelFiredEquip NatGasProcHeaters</t>
  </si>
  <si>
    <t>1aryMetal MetalurglCokeManf SeeSCCLev4</t>
  </si>
  <si>
    <t>1aryMetal IntegratedIron&amp;SteelManf SeeSCCLev4</t>
  </si>
  <si>
    <t>1aryMetal IntegratedIron&amp;SteelManf BOFOpenHoodStk</t>
  </si>
  <si>
    <t>1aryMetal IntegratedIron&amp;SteelManf OtherNEC</t>
  </si>
  <si>
    <t>1aryMetal TaconiteIronOreProcng SeeSCCLev4</t>
  </si>
  <si>
    <t>1aryMetal FuelFiredEquip NatGasProcHeaters</t>
  </si>
  <si>
    <t>1aryMetal FuelFiredEquip ProcGasProcHeaters</t>
  </si>
  <si>
    <t>2ary Metal SteelFoundries HeatTreatingFurn</t>
  </si>
  <si>
    <t>2ary Metal FuelFiredEquip NatGasProcHeaters</t>
  </si>
  <si>
    <t>2ary Metal FuelFiredEquip NatGasFurn</t>
  </si>
  <si>
    <t>MinrlProd AsphaltConcrete SeeSCCLev4</t>
  </si>
  <si>
    <t>MinrlProd CementManfDryProc Kiln</t>
  </si>
  <si>
    <t>MinrlProd CementManfDryProc PreheaterKiln</t>
  </si>
  <si>
    <t>MinrlProd CementManfDryProc SeeSCCLev4</t>
  </si>
  <si>
    <t>MinrlProd CementManfWetProc Kiln</t>
  </si>
  <si>
    <t>MinrlProd FiberglassManf SeeSCCLev4</t>
  </si>
  <si>
    <t>MinrlProd GlassManf ContainerGlassMeltingFurn</t>
  </si>
  <si>
    <t>MinrlProd GlassManf FlatGlassMeltingFurn</t>
  </si>
  <si>
    <t>MinrlProd GlassManf Pressed&amp;BlownGlassMeltingFurn</t>
  </si>
  <si>
    <t>MinrlProd LimeManf CalciningVerticalKiln</t>
  </si>
  <si>
    <t>MinrlProd LimeManf SeeSCCLev4</t>
  </si>
  <si>
    <t>MinrlProd LimeManf CalciningCoal-firedRotKiln</t>
  </si>
  <si>
    <t>MinrlProd LimeManf CalciningCoal-&amp;GasFiredRotKiln</t>
  </si>
  <si>
    <t>MinrlProd FuelFiredEquip NatGasProcHeaters</t>
  </si>
  <si>
    <t>Petroleum ProcHeaters Oil</t>
  </si>
  <si>
    <t>Petroleum ProcHeaters Gas</t>
  </si>
  <si>
    <t>Petroleum ProcHeaters NatGas</t>
  </si>
  <si>
    <t>Petroleum ProcHeaters ProcGas</t>
  </si>
  <si>
    <t>Petroleum CatalyticCracking SeeSCCLev4</t>
  </si>
  <si>
    <t>PulpPaperWoodProd SulfatPulpg SeeSCCLev4</t>
  </si>
  <si>
    <t>PulpPaperWoodProd SulfatPulpg LimeKiln</t>
  </si>
  <si>
    <t>MiscRubr&amp;PlasticProd FuelFiredEquip SeeSCCLev4</t>
  </si>
  <si>
    <t>MetalProd ConversionCoat AnodzngKettle</t>
  </si>
  <si>
    <t>MetalProd FuelFiredEquip NatGasProcHeaters</t>
  </si>
  <si>
    <t>O&amp;G Prod ProcHeaters NatGasSteamGenerators</t>
  </si>
  <si>
    <t>O&amp;G Prod ProcHeaters ProcGasSteamGenerators</t>
  </si>
  <si>
    <t>In-ProcFuel BitCoal GeneralBituminous</t>
  </si>
  <si>
    <t>In-ProcFuel NatGas General</t>
  </si>
  <si>
    <t>In-ProcFuel ProcGas CokeOvenorBlastFurn</t>
  </si>
  <si>
    <t>In-ProcFuel ProcGas General</t>
  </si>
  <si>
    <t>MiscManuf ProcHeater/Furnace NatGas</t>
  </si>
  <si>
    <t>MiscManuf ProcHeater/Furnace DigesterGas</t>
  </si>
  <si>
    <t>MiscManuf MiscManf NatGasProcHeaters</t>
  </si>
  <si>
    <t>MiscManuf MiscManf NatGasIncins</t>
  </si>
  <si>
    <t>MiscManuf MiscManf ProcGasFlares</t>
  </si>
  <si>
    <t>ICE EGU DistilltOilDiesl Recip</t>
  </si>
  <si>
    <t>ICE EGU DistilltOilDiesl RecipExhaust</t>
  </si>
  <si>
    <t>ICE EGU NatGas Turbine</t>
  </si>
  <si>
    <t>ICE EGU NatGas Recip</t>
  </si>
  <si>
    <t>ICE EGU LandfillGas Turbine</t>
  </si>
  <si>
    <t>ICE EGU LandfillGas Recip</t>
  </si>
  <si>
    <t>ICE Ind DistilltOilDiesl Recip</t>
  </si>
  <si>
    <t>ICE Ind DistilltOilDiesl RecipCogeneration</t>
  </si>
  <si>
    <t>ICE Ind NatGas Turbine</t>
  </si>
  <si>
    <t>ICE Ind NatGas Recip</t>
  </si>
  <si>
    <t>ICE Ind NatGas TurbineCogeneration</t>
  </si>
  <si>
    <t>ICE Ind NatGas 4-cycleRichBurn</t>
  </si>
  <si>
    <t>ICE Ind NatGas 4-cycleLeanBurn</t>
  </si>
  <si>
    <t>ICE Ind Diesel LgBoreEngine</t>
  </si>
  <si>
    <t>ICE Ind DualFuel(Oil/Gas) LgBoreEngine</t>
  </si>
  <si>
    <t>ICE Ind Methanol RecipExhaust</t>
  </si>
  <si>
    <t>ICE Ind Gasoline RecipEngine</t>
  </si>
  <si>
    <t>ICE Comm/Inst DistilltOilDiesl Recip</t>
  </si>
  <si>
    <t>ICE Comm/Inst NatGas Recip</t>
  </si>
  <si>
    <t>ICE Comm/Inst NatGas Turbine</t>
  </si>
  <si>
    <t>ICE Comm/Inst NatGas TurbineCogeneration</t>
  </si>
  <si>
    <t>ICE Comm/Inst NatGas RecipCogeneration</t>
  </si>
  <si>
    <t>ICE Comm/Inst DigesterGas Turbine</t>
  </si>
  <si>
    <t>ICE Comm/Inst DigesterGas RecipPOTWDigesterGas</t>
  </si>
  <si>
    <t>ICE Comm/Inst DigesterGas RecipExhaust</t>
  </si>
  <si>
    <t>ICE Comm/Inst LandfillGas Turbine</t>
  </si>
  <si>
    <t>ICE Comm/Inst LandfillGas Recip</t>
  </si>
  <si>
    <t>ICE Comm/Inst LandfillGas TurbineExhaust</t>
  </si>
  <si>
    <t>ICE EngTesting Turbine NatGas</t>
  </si>
  <si>
    <t>ICE EngTesting ReciproctgEngn Gas</t>
  </si>
  <si>
    <t>ICE EngTesting ReciproctgEngn Diesel/Kerosene</t>
  </si>
  <si>
    <t>ICE EngTesting ReciproctgEngn DistilatOil</t>
  </si>
  <si>
    <t>ICE EngTesting ReciproctgEngn OtherNEC</t>
  </si>
  <si>
    <t>Waste Govt MunicWstIncneratn ModularStarvedAirComb</t>
  </si>
  <si>
    <t>Waste Govt MunicWstIncneratn MassBurnComb</t>
  </si>
  <si>
    <t>Waste Govt MunicWstIncneratn CombRefuseDerivedFuel</t>
  </si>
  <si>
    <t>Waste Govt MunicWstIncneratn SeeSCCLev4</t>
  </si>
  <si>
    <t>Waste Govt MunicWstIncneratn MassBurnWaterwallComb</t>
  </si>
  <si>
    <t>Waste Govt MunicplLndfill SeeSCCLev4</t>
  </si>
  <si>
    <t>Waste Commrcl/Inst Incneratn:Special SeeSCCLev4</t>
  </si>
  <si>
    <t>Waste Industrl Incneratn MultChamber</t>
  </si>
  <si>
    <t>Waste Industrl Incneratn MassBurnWaterwallComb</t>
  </si>
  <si>
    <t>Waste Industrl Incneratn SeeSCCLev4</t>
  </si>
  <si>
    <t>Waste Industrl Incneratn HazWaste</t>
  </si>
  <si>
    <t>Waste Industrl Incneratn HazWasteIncinsRotKiln</t>
  </si>
  <si>
    <t>Waste Industrl Incneratn HazWasteIncinsMultHearth</t>
  </si>
  <si>
    <t>Waste Industrl Incneratn FuelNEC</t>
  </si>
  <si>
    <t>scc desc</t>
  </si>
  <si>
    <t xml:space="preserve">     scc desc</t>
  </si>
  <si>
    <t>Description of inventory source</t>
  </si>
  <si>
    <t>Waste Govt OtherIncineratn SludgeMultipleHearth</t>
  </si>
  <si>
    <t>Waste Govt OtherIncineratn SludgeFluidizedBed</t>
  </si>
  <si>
    <t>ExComb Ind CO Boiler NaturalGas</t>
  </si>
  <si>
    <t>2ary Metal Aluminum SmeltingFurn</t>
  </si>
  <si>
    <t>ExComb Ind CO Boiler ProcessGas</t>
  </si>
  <si>
    <t>Tab "Selected Controls - HiLoMe Scen"</t>
  </si>
  <si>
    <t xml:space="preserve">provides a summary of control measure assigned to inventory sources (SCC) under High, Medium and Low scenarios. </t>
  </si>
  <si>
    <t>Includes source category in LADCO region above the minimum NOx emissions level of 10 tons per year (tpy).</t>
  </si>
  <si>
    <t>No. of control measures</t>
  </si>
  <si>
    <t xml:space="preserve">     no. of control measures</t>
  </si>
  <si>
    <t xml:space="preserve">     costperton2020$</t>
  </si>
  <si>
    <t>Therefore, we have not added the boiler tuning control measure.</t>
  </si>
  <si>
    <t>Wisconsin NOx RACT</t>
  </si>
  <si>
    <t>Wisconsin NAA SIP Attachment 1: NOx RACT Rules</t>
  </si>
  <si>
    <t>(2)  Added control measures based on the review of LADCO Four Factor Analysis for Regional Haze (LADCO 4FA) and Wisconsin’s NOx RACT rule (Wisconsin NOx RACT) documents.</t>
  </si>
  <si>
    <t>Average cost in 2020 dollars to reduce each ton of Nox</t>
  </si>
  <si>
    <t>provides control efficiencies and cost effectiveness for each control measure</t>
  </si>
  <si>
    <t>This ICI Boiler control was replaced by "Low NOx Burner, Over-fired Air and Gas Reburn" based on Wisconsin's NOx RACT rule.</t>
  </si>
  <si>
    <t>This control is the reduction of NOx emission through low NOx burner, coupled with over-fired air and gas reburn. This control applies to metal furnaces.</t>
  </si>
  <si>
    <t>This control is the reduction of NOx emission through low NOx burner, coupled with over-fired air and gas reburn. This control applies to residual oil ICI boilers.</t>
  </si>
  <si>
    <t>This control is the reduction of NOx emission through low NOx burner, coupled with over-fired air and gas reburn. This control applies to distillate oil ICI boilers.</t>
  </si>
  <si>
    <t>This control is the reduction of NOx emission through low NOx burner, coupled with over-fired air and gas reburn. This control applies to natural gas ICI boilers.</t>
  </si>
  <si>
    <t>The lower limit of emissions from the inventory required for the control measure to be applied. If blank, no limit applies.</t>
  </si>
  <si>
    <t>The upper limit of emissions from the inventory for the control measure to be applied. If blank, no limit applies.</t>
  </si>
  <si>
    <t xml:space="preserve">   </t>
  </si>
  <si>
    <t>a</t>
  </si>
  <si>
    <t>a Cost per ton is not available from EPA MCM, and thus not calculated in 2020$</t>
  </si>
  <si>
    <t>b Cost effectiveness is variable and based on: plant size, the total capital cost of $32.41 per kW, and the fixed O&amp;M of $0.49 per kW per year.</t>
  </si>
  <si>
    <t>b</t>
  </si>
  <si>
    <t>c</t>
  </si>
  <si>
    <t>c Cost per ton is not available from Wisconsin NOx RACT</t>
  </si>
  <si>
    <t xml:space="preserve">     no. of units</t>
  </si>
  <si>
    <t>No. of units</t>
  </si>
  <si>
    <t>Max of control efficiency</t>
  </si>
  <si>
    <t>Min of control efficiency</t>
  </si>
  <si>
    <t>if include</t>
  </si>
  <si>
    <t>(blank)</t>
  </si>
  <si>
    <t>median</t>
  </si>
  <si>
    <t>mean</t>
  </si>
  <si>
    <t>(9) Revised the medium level of stringency scenario to select control measure for each SCC that is closest to the mean of low and high stringency scenario control efficiencies</t>
  </si>
  <si>
    <t>Number of units based on 2016v1 inventory</t>
  </si>
  <si>
    <t xml:space="preserve">originally proposed by Ramboll for the Medium scenario stringency (see Ramboll's spreadsheet "LADCO stationary point NOx controls 23July2021").  WDNR only looked at where the the "2nd highest" stringency would be more appropriate </t>
  </si>
  <si>
    <t>than the "high-low average" stringency (i.e., the Department did not try to determine which available control measures in between those stringencies should be used to reflect WI NOx RACT).</t>
  </si>
  <si>
    <r>
      <t>(10) WDNR examined SCC categories with "</t>
    </r>
    <r>
      <rPr>
        <b/>
        <sz val="11"/>
        <rFont val="Calibri"/>
        <family val="2"/>
        <scheme val="minor"/>
      </rPr>
      <t>2016 nox</t>
    </r>
    <r>
      <rPr>
        <sz val="11"/>
        <rFont val="Calibri"/>
        <family val="2"/>
        <scheme val="minor"/>
      </rPr>
      <t xml:space="preserve">" &gt; 100 tons, and modified the medium level of stringency scenario for certain SCCs, where appropriate, to reflect a Wisconsin NOx RACT level of control, and thus better represent a  </t>
    </r>
  </si>
  <si>
    <r>
      <t>"minimum RACT" control level.  The modified medium level of stringency scenario (</t>
    </r>
    <r>
      <rPr>
        <b/>
        <sz val="11"/>
        <rFont val="Calibri"/>
        <family val="2"/>
        <scheme val="minor"/>
      </rPr>
      <t>Medium Scenario - Modified</t>
    </r>
    <r>
      <rPr>
        <sz val="11"/>
        <rFont val="Calibri"/>
        <family val="2"/>
        <scheme val="minor"/>
      </rPr>
      <t>) is a higher % control than the "</t>
    </r>
    <r>
      <rPr>
        <b/>
        <sz val="11"/>
        <rFont val="Calibri"/>
        <family val="2"/>
        <scheme val="minor"/>
      </rPr>
      <t>Medium Scenario</t>
    </r>
    <r>
      <rPr>
        <sz val="11"/>
        <rFont val="Calibri"/>
        <family val="2"/>
        <scheme val="minor"/>
      </rPr>
      <t xml:space="preserve">" stringency, corresponding in most cases to the "2nd highest" level of stringency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</si>
</sst>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44" formatCode="_(&quot;$&quot;* #,##0.00_);_(&quot;$&quot;* \(#,##0.00\);_(&quot;$&quot;* &quot;-&quot;??_);_(@_)"/>
    <numFmt numFmtId="43" formatCode="_(* #,##0.00_);_(* \(#,##0.00\);_(* &quot;-&quot;??_);_(@_)"/>
    <numFmt numFmtId="164" formatCode="_(* #,##0_);_(* \(#,##0\);_(* &quot;-&quot;??_);_(@_)"/>
  </numFmts>
  <fonts count="14" x14ac:knownFonts="1">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sz val="10"/>
      <name val="Arial"/>
      <family val="2"/>
    </font>
    <font>
      <u/>
      <sz val="10"/>
      <color indexed="12"/>
      <name val="Arial"/>
      <family val="2"/>
    </font>
    <font>
      <b/>
      <sz val="11"/>
      <color theme="0"/>
      <name val="Arial"/>
      <family val="2"/>
    </font>
    <font>
      <sz val="8"/>
      <name val="Calibri"/>
      <family val="2"/>
      <scheme val="minor"/>
    </font>
    <font>
      <sz val="10"/>
      <name val="MS Sans Serif"/>
      <family val="2"/>
    </font>
    <font>
      <i/>
      <sz val="11"/>
      <color theme="1"/>
      <name val="Calibri"/>
      <family val="2"/>
      <scheme val="minor"/>
    </font>
    <font>
      <sz val="11"/>
      <color rgb="FFFF0000"/>
      <name val="Calibri"/>
      <family val="2"/>
      <scheme val="minor"/>
    </font>
    <font>
      <b/>
      <sz val="11"/>
      <color rgb="FFFF0000"/>
      <name val="Calibri"/>
      <family val="2"/>
      <scheme val="minor"/>
    </font>
    <font>
      <sz val="11"/>
      <name val="Calibri"/>
      <family val="2"/>
      <scheme val="minor"/>
    </font>
    <font>
      <b/>
      <sz val="11"/>
      <name val="Calibri"/>
      <family val="2"/>
      <scheme val="minor"/>
    </font>
  </fonts>
  <fills count="4">
    <fill>
      <patternFill patternType="none"/>
    </fill>
    <fill>
      <patternFill patternType="gray125"/>
    </fill>
    <fill>
      <patternFill patternType="solid">
        <fgColor rgb="FFCAE5F9"/>
        <bgColor indexed="64"/>
      </patternFill>
    </fill>
    <fill>
      <patternFill patternType="solid">
        <fgColor rgb="FF00B0F0"/>
        <bgColor indexed="64"/>
      </patternFill>
    </fill>
  </fills>
  <borders count="21">
    <border>
      <left/>
      <right/>
      <top/>
      <bottom/>
      <diagonal/>
    </border>
    <border>
      <left/>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medium">
        <color auto="1"/>
      </left>
      <right/>
      <top style="medium">
        <color auto="1"/>
      </top>
      <bottom style="thin">
        <color rgb="FF000000"/>
      </bottom>
      <diagonal/>
    </border>
    <border>
      <left/>
      <right/>
      <top style="medium">
        <color auto="1"/>
      </top>
      <bottom style="thin">
        <color rgb="FF000000"/>
      </bottom>
      <diagonal/>
    </border>
    <border>
      <left/>
      <right style="medium">
        <color auto="1"/>
      </right>
      <top style="medium">
        <color auto="1"/>
      </top>
      <bottom style="thin">
        <color rgb="FF000000"/>
      </bottom>
      <diagonal/>
    </border>
    <border>
      <left style="medium">
        <color auto="1"/>
      </left>
      <right/>
      <top style="thin">
        <color rgb="FF000000"/>
      </top>
      <bottom style="thin">
        <color rgb="FF000000"/>
      </bottom>
      <diagonal/>
    </border>
    <border>
      <left/>
      <right style="medium">
        <color auto="1"/>
      </right>
      <top/>
      <bottom style="thin">
        <color indexed="64"/>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s>
  <cellStyleXfs count="11">
    <xf numFmtId="0" fontId="0" fillId="0" borderId="0"/>
    <xf numFmtId="0" fontId="3" fillId="0" borderId="0"/>
    <xf numFmtId="43" fontId="4" fillId="0" borderId="0" applyFont="0" applyFill="0" applyBorder="0" applyAlignment="0" applyProtection="0"/>
    <xf numFmtId="43" fontId="4" fillId="0" borderId="0" applyFont="0" applyFill="0" applyBorder="0" applyAlignment="0" applyProtection="0"/>
    <xf numFmtId="0" fontId="5" fillId="0" borderId="0" applyNumberFormat="0" applyFill="0" applyBorder="0" applyAlignment="0" applyProtection="0">
      <alignment vertical="top"/>
      <protection locked="0"/>
    </xf>
    <xf numFmtId="0" fontId="4" fillId="0" borderId="0"/>
    <xf numFmtId="0" fontId="1" fillId="0" borderId="0"/>
    <xf numFmtId="9" fontId="4" fillId="0" borderId="0" applyFont="0" applyFill="0" applyBorder="0" applyAlignment="0" applyProtection="0"/>
    <xf numFmtId="0" fontId="4" fillId="0" borderId="0"/>
    <xf numFmtId="44" fontId="8" fillId="0" borderId="0" applyFont="0" applyFill="0" applyBorder="0" applyAlignment="0" applyProtection="0"/>
    <xf numFmtId="43" fontId="1" fillId="0" borderId="0" applyFont="0" applyFill="0" applyBorder="0" applyAlignment="0" applyProtection="0"/>
  </cellStyleXfs>
  <cellXfs count="65">
    <xf numFmtId="0" fontId="0" fillId="0" borderId="0" xfId="0"/>
    <xf numFmtId="0" fontId="0" fillId="0" borderId="0" xfId="0" quotePrefix="1" applyAlignment="1">
      <alignment horizontal="left"/>
    </xf>
    <xf numFmtId="0" fontId="0" fillId="0" borderId="0" xfId="0" quotePrefix="1" applyFill="1" applyAlignment="1">
      <alignment horizontal="left"/>
    </xf>
    <xf numFmtId="0" fontId="0" fillId="0" borderId="0" xfId="0" applyFill="1"/>
    <xf numFmtId="0" fontId="2" fillId="2" borderId="1" xfId="0" quotePrefix="1" applyFont="1" applyFill="1" applyBorder="1" applyAlignment="1">
      <alignment horizontal="left"/>
    </xf>
    <xf numFmtId="0" fontId="2" fillId="2" borderId="1" xfId="0" applyFont="1" applyFill="1" applyBorder="1"/>
    <xf numFmtId="0" fontId="6" fillId="3" borderId="0" xfId="1" quotePrefix="1" applyFont="1" applyFill="1" applyBorder="1" applyAlignment="1">
      <alignment horizontal="left"/>
    </xf>
    <xf numFmtId="0" fontId="0" fillId="0" borderId="0" xfId="0" applyBorder="1" applyAlignment="1">
      <alignment vertical="center"/>
    </xf>
    <xf numFmtId="0" fontId="2" fillId="0" borderId="0" xfId="0" quotePrefix="1" applyFont="1" applyAlignment="1">
      <alignment horizontal="left"/>
    </xf>
    <xf numFmtId="0" fontId="0" fillId="0" borderId="0" xfId="0" applyFont="1" applyFill="1"/>
    <xf numFmtId="164" fontId="0" fillId="0" borderId="0" xfId="10" applyNumberFormat="1" applyFont="1"/>
    <xf numFmtId="0" fontId="2" fillId="2" borderId="0" xfId="0" applyFont="1" applyFill="1" applyBorder="1" applyAlignment="1">
      <alignment wrapText="1"/>
    </xf>
    <xf numFmtId="0" fontId="2" fillId="2" borderId="2" xfId="0" quotePrefix="1" applyFont="1" applyFill="1" applyBorder="1" applyAlignment="1">
      <alignment horizontal="left"/>
    </xf>
    <xf numFmtId="0" fontId="2" fillId="2" borderId="2" xfId="0" applyFont="1" applyFill="1" applyBorder="1"/>
    <xf numFmtId="0" fontId="0" fillId="0" borderId="2" xfId="0" applyFill="1" applyBorder="1"/>
    <xf numFmtId="0" fontId="0" fillId="0" borderId="2" xfId="0" applyBorder="1"/>
    <xf numFmtId="0" fontId="0" fillId="0" borderId="0" xfId="0" quotePrefix="1"/>
    <xf numFmtId="0" fontId="2" fillId="2" borderId="6" xfId="0" applyFont="1" applyFill="1" applyBorder="1"/>
    <xf numFmtId="0" fontId="0" fillId="0" borderId="8" xfId="0" applyBorder="1"/>
    <xf numFmtId="0" fontId="0" fillId="0" borderId="0" xfId="0" applyBorder="1"/>
    <xf numFmtId="0" fontId="0" fillId="0" borderId="10" xfId="0" applyBorder="1"/>
    <xf numFmtId="0" fontId="0" fillId="0" borderId="11" xfId="0" applyBorder="1"/>
    <xf numFmtId="0" fontId="0" fillId="0" borderId="0" xfId="0" applyAlignment="1">
      <alignment horizontal="center"/>
    </xf>
    <xf numFmtId="0" fontId="2" fillId="2" borderId="7" xfId="0" applyFont="1" applyFill="1" applyBorder="1" applyAlignment="1">
      <alignment horizontal="center" wrapText="1"/>
    </xf>
    <xf numFmtId="0" fontId="0" fillId="0" borderId="9" xfId="0" applyBorder="1" applyAlignment="1">
      <alignment horizontal="center"/>
    </xf>
    <xf numFmtId="0" fontId="0" fillId="0" borderId="12" xfId="0" applyBorder="1" applyAlignment="1">
      <alignment horizontal="center"/>
    </xf>
    <xf numFmtId="0" fontId="2" fillId="0" borderId="0" xfId="0" applyFont="1" applyAlignment="1">
      <alignment horizontal="left"/>
    </xf>
    <xf numFmtId="0" fontId="0" fillId="0" borderId="0" xfId="0" quotePrefix="1" applyFont="1" applyAlignment="1">
      <alignment horizontal="left"/>
    </xf>
    <xf numFmtId="0" fontId="2" fillId="2" borderId="0" xfId="0" quotePrefix="1" applyFont="1" applyFill="1" applyBorder="1" applyAlignment="1">
      <alignment horizontal="left" wrapText="1"/>
    </xf>
    <xf numFmtId="0" fontId="0" fillId="0" borderId="0" xfId="0" applyFont="1" applyAlignment="1">
      <alignment horizontal="left"/>
    </xf>
    <xf numFmtId="0" fontId="2" fillId="2" borderId="13" xfId="0" applyFont="1" applyFill="1" applyBorder="1"/>
    <xf numFmtId="0" fontId="2" fillId="2" borderId="14" xfId="0" applyFont="1" applyFill="1" applyBorder="1"/>
    <xf numFmtId="0" fontId="2" fillId="2" borderId="14" xfId="0" quotePrefix="1" applyFont="1" applyFill="1" applyBorder="1" applyAlignment="1">
      <alignment horizontal="left"/>
    </xf>
    <xf numFmtId="0" fontId="2" fillId="2" borderId="15" xfId="0" quotePrefix="1" applyFont="1" applyFill="1" applyBorder="1" applyAlignment="1">
      <alignment horizontal="left"/>
    </xf>
    <xf numFmtId="0" fontId="0" fillId="0" borderId="16" xfId="0" applyBorder="1"/>
    <xf numFmtId="164" fontId="0" fillId="0" borderId="0" xfId="10" applyNumberFormat="1" applyFont="1" applyBorder="1"/>
    <xf numFmtId="0" fontId="0" fillId="0" borderId="17" xfId="0" applyBorder="1"/>
    <xf numFmtId="0" fontId="0" fillId="0" borderId="18" xfId="0" applyBorder="1"/>
    <xf numFmtId="0" fontId="0" fillId="0" borderId="19" xfId="0" applyBorder="1"/>
    <xf numFmtId="164" fontId="0" fillId="0" borderId="19" xfId="10" applyNumberFormat="1" applyFont="1" applyBorder="1"/>
    <xf numFmtId="0" fontId="0" fillId="0" borderId="20" xfId="0" applyBorder="1"/>
    <xf numFmtId="0" fontId="9" fillId="0" borderId="0" xfId="0" quotePrefix="1" applyFont="1" applyAlignment="1">
      <alignment horizontal="left"/>
    </xf>
    <xf numFmtId="0" fontId="0" fillId="0" borderId="0" xfId="0" quotePrefix="1" applyFont="1" applyAlignment="1">
      <alignment vertical="center"/>
    </xf>
    <xf numFmtId="0" fontId="0" fillId="0" borderId="0" xfId="0" applyFont="1" applyAlignment="1">
      <alignment vertical="center"/>
    </xf>
    <xf numFmtId="1" fontId="0" fillId="0" borderId="0" xfId="0" applyNumberFormat="1"/>
    <xf numFmtId="0" fontId="0" fillId="0" borderId="2" xfId="0" quotePrefix="1" applyBorder="1" applyAlignment="1">
      <alignment horizontal="left"/>
    </xf>
    <xf numFmtId="0" fontId="0" fillId="0" borderId="0" xfId="0" pivotButton="1"/>
    <xf numFmtId="0" fontId="0" fillId="0" borderId="0" xfId="0" applyNumberFormat="1"/>
    <xf numFmtId="164" fontId="0" fillId="0" borderId="0" xfId="0" applyNumberFormat="1"/>
    <xf numFmtId="164" fontId="0" fillId="0" borderId="0" xfId="10" applyNumberFormat="1" applyFont="1" applyFill="1"/>
    <xf numFmtId="0" fontId="10" fillId="0" borderId="0" xfId="0" applyFont="1"/>
    <xf numFmtId="0" fontId="11" fillId="0" borderId="0" xfId="0" applyFont="1" applyAlignment="1">
      <alignment horizontal="center"/>
    </xf>
    <xf numFmtId="0" fontId="2" fillId="0" borderId="3" xfId="0" quotePrefix="1" applyFont="1" applyBorder="1" applyAlignment="1">
      <alignment horizontal="center"/>
    </xf>
    <xf numFmtId="0" fontId="2" fillId="0" borderId="4" xfId="0" applyFont="1" applyBorder="1" applyAlignment="1">
      <alignment horizontal="center"/>
    </xf>
    <xf numFmtId="0" fontId="2" fillId="0" borderId="5" xfId="0" applyFont="1" applyBorder="1" applyAlignment="1">
      <alignment horizontal="center"/>
    </xf>
    <xf numFmtId="0" fontId="12" fillId="0" borderId="0" xfId="0" applyFont="1" applyBorder="1" applyAlignment="1">
      <alignment horizontal="left"/>
    </xf>
    <xf numFmtId="0" fontId="12" fillId="0" borderId="0" xfId="0" applyFont="1" applyBorder="1"/>
    <xf numFmtId="0" fontId="12" fillId="0" borderId="9" xfId="0" applyFont="1" applyBorder="1" applyAlignment="1">
      <alignment horizontal="center"/>
    </xf>
    <xf numFmtId="0" fontId="12" fillId="0" borderId="0" xfId="0" applyFont="1"/>
    <xf numFmtId="0" fontId="12" fillId="0" borderId="9" xfId="0" applyFont="1" applyFill="1" applyBorder="1" applyAlignment="1">
      <alignment horizontal="center"/>
    </xf>
    <xf numFmtId="0" fontId="12" fillId="0" borderId="0" xfId="0" applyFont="1" applyFill="1" applyBorder="1"/>
    <xf numFmtId="0" fontId="12" fillId="0" borderId="0" xfId="0" applyFont="1" applyFill="1"/>
    <xf numFmtId="164" fontId="12" fillId="0" borderId="0" xfId="10" applyNumberFormat="1" applyFont="1" applyFill="1"/>
    <xf numFmtId="164" fontId="12" fillId="0" borderId="0" xfId="10" quotePrefix="1" applyNumberFormat="1" applyFont="1" applyFill="1" applyAlignment="1">
      <alignment horizontal="left"/>
    </xf>
    <xf numFmtId="164" fontId="12" fillId="0" borderId="0" xfId="10" applyNumberFormat="1" applyFont="1"/>
  </cellXfs>
  <cellStyles count="11">
    <cellStyle name="Comma" xfId="10" builtinId="3"/>
    <cellStyle name="Comma 2" xfId="3" xr:uid="{10C067A7-5525-4709-8306-DEBCD962D38A}"/>
    <cellStyle name="Comma 3" xfId="2" xr:uid="{44A6698D-C64C-47B4-92F4-50C57CEDD50A}"/>
    <cellStyle name="Currency 2" xfId="9" xr:uid="{52BDF6EC-76BD-4698-82C0-53C07409F28F}"/>
    <cellStyle name="Hyperlink 2" xfId="4" xr:uid="{31F5AA8F-BB2A-444C-A1A5-9BB316FD4326}"/>
    <cellStyle name="Normal" xfId="0" builtinId="0"/>
    <cellStyle name="Normal 2" xfId="5" xr:uid="{A43B5349-A049-45BB-A729-43A96F9CFBA4}"/>
    <cellStyle name="Normal 3" xfId="6" xr:uid="{11C8CFEF-817B-45FE-8404-E58FFECE0ECC}"/>
    <cellStyle name="Normal 4" xfId="8" xr:uid="{50878340-E41F-47FB-8ECB-5DEC4EFEA544}"/>
    <cellStyle name="Normal 5" xfId="1" xr:uid="{ABE1A370-0E48-4F79-8817-A915861C5946}"/>
    <cellStyle name="Percent 2" xfId="7" xr:uid="{5EF0C296-ECE4-4DFC-AC53-E95335A0F9B1}"/>
  </cellStyles>
  <dxfs count="1">
    <dxf>
      <fill>
        <patternFill>
          <bgColor rgb="FF00B0F0"/>
        </patternFill>
      </fill>
    </dxf>
  </dxfs>
  <tableStyles count="1" defaultTableStyle="TableStyleMedium2" defaultPivotStyle="PivotStyleLight16">
    <tableStyle name="PivotTable Style 1" table="0" count="1" xr9:uid="{CFF1A34F-C751-476E-9A24-4B34C32C2E20}">
      <tableStyleElement type="wholeTable"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63500</xdr:colOff>
      <xdr:row>0</xdr:row>
      <xdr:rowOff>63501</xdr:rowOff>
    </xdr:from>
    <xdr:to>
      <xdr:col>6</xdr:col>
      <xdr:colOff>2878666</xdr:colOff>
      <xdr:row>7</xdr:row>
      <xdr:rowOff>169333</xdr:rowOff>
    </xdr:to>
    <xdr:sp macro="" textlink="">
      <xdr:nvSpPr>
        <xdr:cNvPr id="2" name="TextBox 1">
          <a:extLst>
            <a:ext uri="{FF2B5EF4-FFF2-40B4-BE49-F238E27FC236}">
              <a16:creationId xmlns:a16="http://schemas.microsoft.com/office/drawing/2014/main" id="{8BB5807E-769D-4C9F-A60F-B983930F8278}"/>
            </a:ext>
          </a:extLst>
        </xdr:cNvPr>
        <xdr:cNvSpPr txBox="1"/>
      </xdr:nvSpPr>
      <xdr:spPr>
        <a:xfrm>
          <a:off x="63500" y="63501"/>
          <a:ext cx="9556749" cy="1439332"/>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Control Measure</a:t>
          </a:r>
          <a:r>
            <a:rPr lang="en-US" sz="1100" b="1" baseline="0"/>
            <a:t> </a:t>
          </a:r>
          <a:r>
            <a:rPr lang="en-US" sz="1100" b="1"/>
            <a:t>Selection Criteria:</a:t>
          </a:r>
        </a:p>
        <a:p>
          <a:r>
            <a:rPr lang="en-US" sz="1100" b="0"/>
            <a:t>Control</a:t>
          </a:r>
          <a:r>
            <a:rPr lang="en-US" sz="1100" b="0" baseline="0"/>
            <a:t> measures </a:t>
          </a:r>
          <a:r>
            <a:rPr lang="en-US" sz="1100" b="0"/>
            <a:t>were generally selected based on control</a:t>
          </a:r>
          <a:r>
            <a:rPr lang="en-US" sz="1100" b="0" baseline="0"/>
            <a:t> efficiency</a:t>
          </a:r>
          <a:r>
            <a:rPr lang="en-US" sz="1100" b="0"/>
            <a:t> </a:t>
          </a:r>
          <a:r>
            <a:rPr lang="en-US" sz="1100" b="0" baseline="0">
              <a:solidFill>
                <a:schemeClr val="dk1"/>
              </a:solidFill>
              <a:effectLst/>
              <a:latin typeface="+mn-lt"/>
              <a:ea typeface="+mn-ea"/>
              <a:cs typeface="+mn-cs"/>
            </a:rPr>
            <a:t>for the t</a:t>
          </a:r>
          <a:r>
            <a:rPr lang="en-US" sz="1100">
              <a:solidFill>
                <a:schemeClr val="dk1"/>
              </a:solidFill>
              <a:effectLst/>
              <a:latin typeface="+mn-lt"/>
              <a:ea typeface="+mn-ea"/>
              <a:cs typeface="+mn-cs"/>
            </a:rPr>
            <a:t>hree levels of stringency </a:t>
          </a:r>
          <a:r>
            <a:rPr lang="en-US" sz="1100" b="0"/>
            <a:t>-- only time we considered cost </a:t>
          </a:r>
          <a:r>
            <a:rPr lang="en-US" sz="1100">
              <a:solidFill>
                <a:schemeClr val="dk1"/>
              </a:solidFill>
              <a:effectLst/>
              <a:latin typeface="+mn-lt"/>
              <a:ea typeface="+mn-ea"/>
              <a:cs typeface="+mn-cs"/>
            </a:rPr>
            <a:t>effectiveness </a:t>
          </a:r>
          <a:r>
            <a:rPr lang="en-US" sz="1100" b="0"/>
            <a:t>is when there are multiple controls with the same control efficiency for a given source category. In those cases, we selected control measures with lower cost.</a:t>
          </a:r>
        </a:p>
        <a:p>
          <a:r>
            <a:rPr lang="en-US" sz="1100" b="0">
              <a:solidFill>
                <a:schemeClr val="dk1"/>
              </a:solidFill>
              <a:effectLst/>
              <a:latin typeface="+mn-lt"/>
              <a:ea typeface="+mn-ea"/>
              <a:cs typeface="+mn-cs"/>
            </a:rPr>
            <a:t>For each source category (SCC),</a:t>
          </a:r>
          <a:endParaRPr lang="en-US" sz="1100" b="0"/>
        </a:p>
        <a:p>
          <a:pPr marL="628650" lvl="1" indent="-171450">
            <a:buFont typeface="Courier New" panose="02070309020205020404" pitchFamily="49" charset="0"/>
            <a:buChar char="o"/>
          </a:pPr>
          <a:r>
            <a:rPr lang="en-US" sz="1100" b="0" baseline="0">
              <a:solidFill>
                <a:schemeClr val="dk1"/>
              </a:solidFill>
              <a:effectLst/>
              <a:latin typeface="+mn-lt"/>
              <a:ea typeface="+mn-ea"/>
              <a:cs typeface="+mn-cs"/>
            </a:rPr>
            <a:t>c</a:t>
          </a:r>
          <a:r>
            <a:rPr lang="en-US" sz="1100" b="0">
              <a:solidFill>
                <a:schemeClr val="dk1"/>
              </a:solidFill>
              <a:effectLst/>
              <a:latin typeface="+mn-lt"/>
              <a:ea typeface="+mn-ea"/>
              <a:cs typeface="+mn-cs"/>
            </a:rPr>
            <a:t>ontrol measures with the highest efficiency were selected for the High </a:t>
          </a:r>
          <a:r>
            <a:rPr lang="en-US" sz="1100">
              <a:solidFill>
                <a:schemeClr val="dk1"/>
              </a:solidFill>
              <a:effectLst/>
              <a:latin typeface="+mn-lt"/>
              <a:ea typeface="+mn-ea"/>
              <a:cs typeface="+mn-cs"/>
            </a:rPr>
            <a:t>stringency</a:t>
          </a:r>
          <a:r>
            <a:rPr lang="en-US" sz="1100" b="0">
              <a:solidFill>
                <a:schemeClr val="dk1"/>
              </a:solidFill>
              <a:effectLst/>
              <a:latin typeface="+mn-lt"/>
              <a:ea typeface="+mn-ea"/>
              <a:cs typeface="+mn-cs"/>
            </a:rPr>
            <a:t>;</a:t>
          </a:r>
        </a:p>
        <a:p>
          <a:pPr marL="628650" lvl="1" indent="-171450">
            <a:buFont typeface="Courier New" panose="02070309020205020404" pitchFamily="49" charset="0"/>
            <a:buChar char="o"/>
          </a:pPr>
          <a:r>
            <a:rPr lang="en-US" sz="1100" b="0">
              <a:solidFill>
                <a:schemeClr val="dk1"/>
              </a:solidFill>
              <a:effectLst/>
              <a:latin typeface="+mn-lt"/>
              <a:ea typeface="+mn-ea"/>
              <a:cs typeface="+mn-cs"/>
            </a:rPr>
            <a:t>c</a:t>
          </a:r>
          <a:r>
            <a:rPr lang="en-US" sz="1100" b="0"/>
            <a:t>ontrol</a:t>
          </a:r>
          <a:r>
            <a:rPr lang="en-US" sz="1100" b="0" baseline="0"/>
            <a:t> measures </a:t>
          </a:r>
          <a:r>
            <a:rPr lang="en-US" sz="1100" b="0"/>
            <a:t>with the lowest </a:t>
          </a:r>
          <a:r>
            <a:rPr lang="en-US" sz="1100" b="0">
              <a:solidFill>
                <a:schemeClr val="dk1"/>
              </a:solidFill>
              <a:effectLst/>
              <a:latin typeface="+mn-lt"/>
              <a:ea typeface="+mn-ea"/>
              <a:cs typeface="+mn-cs"/>
            </a:rPr>
            <a:t>efficiency </a:t>
          </a:r>
          <a:r>
            <a:rPr lang="en-US" sz="1100" b="0"/>
            <a:t>were selected f</a:t>
          </a:r>
          <a:r>
            <a:rPr lang="en-US" sz="1100" b="0">
              <a:solidFill>
                <a:schemeClr val="dk1"/>
              </a:solidFill>
              <a:effectLst/>
              <a:latin typeface="+mn-lt"/>
              <a:ea typeface="+mn-ea"/>
              <a:cs typeface="+mn-cs"/>
            </a:rPr>
            <a:t>or the Low </a:t>
          </a:r>
          <a:r>
            <a:rPr lang="en-US" sz="1100">
              <a:solidFill>
                <a:schemeClr val="dk1"/>
              </a:solidFill>
              <a:effectLst/>
              <a:latin typeface="+mn-lt"/>
              <a:ea typeface="+mn-ea"/>
              <a:cs typeface="+mn-cs"/>
            </a:rPr>
            <a:t>stringency</a:t>
          </a:r>
          <a:r>
            <a:rPr lang="en-US" sz="1100" b="0"/>
            <a:t>;</a:t>
          </a:r>
          <a:r>
            <a:rPr lang="en-US" sz="1100" b="0" baseline="0"/>
            <a:t> and</a:t>
          </a:r>
          <a:endParaRPr lang="en-US" sz="1100" b="0"/>
        </a:p>
        <a:p>
          <a:pPr marL="628650" lvl="1" indent="-171450">
            <a:buFont typeface="Courier New" panose="02070309020205020404" pitchFamily="49" charset="0"/>
            <a:buChar char="o"/>
          </a:pPr>
          <a:r>
            <a:rPr lang="en-US" sz="1100" b="0"/>
            <a:t>control measures with efficiency </a:t>
          </a:r>
          <a:r>
            <a:rPr lang="en-US" sz="1100">
              <a:solidFill>
                <a:schemeClr val="dk1"/>
              </a:solidFill>
              <a:effectLst/>
              <a:latin typeface="+mn-lt"/>
              <a:ea typeface="+mn-ea"/>
              <a:cs typeface="+mn-cs"/>
            </a:rPr>
            <a:t>closest to the mean of low and high stringency scenario control efficiencies</a:t>
          </a:r>
          <a:r>
            <a:rPr lang="en-US" sz="1100" b="0"/>
            <a:t> were selected f</a:t>
          </a:r>
          <a:r>
            <a:rPr lang="en-US" sz="1100" b="0">
              <a:solidFill>
                <a:schemeClr val="dk1"/>
              </a:solidFill>
              <a:effectLst/>
              <a:latin typeface="+mn-lt"/>
              <a:ea typeface="+mn-ea"/>
              <a:cs typeface="+mn-cs"/>
            </a:rPr>
            <a:t>or the Medium </a:t>
          </a:r>
          <a:r>
            <a:rPr lang="en-US" sz="1100">
              <a:solidFill>
                <a:schemeClr val="dk1"/>
              </a:solidFill>
              <a:effectLst/>
              <a:latin typeface="+mn-lt"/>
              <a:ea typeface="+mn-ea"/>
              <a:cs typeface="+mn-cs"/>
            </a:rPr>
            <a:t>stringency</a:t>
          </a:r>
          <a:r>
            <a:rPr lang="en-US" sz="1100" b="0"/>
            <a:t>.</a:t>
          </a:r>
        </a:p>
        <a:p>
          <a:endParaRPr lang="en-US" sz="1100" b="1"/>
        </a:p>
      </xdr:txBody>
    </xdr:sp>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Fiona Jiang" refreshedDate="44424.525565162039" createdVersion="6" refreshedVersion="6" minRefreshableVersion="3" recordCount="2235" xr:uid="{1F816CBA-F443-4D90-9E51-1D6B9A53D333}">
  <cacheSource type="worksheet">
    <worksheetSource ref="A2:K2237" sheet="SCC Xref"/>
  </cacheSource>
  <cacheFields count="13">
    <cacheField name="reference" numFmtId="0">
      <sharedItems/>
    </cacheField>
    <cacheField name="cmabbreviation" numFmtId="0">
      <sharedItems/>
    </cacheField>
    <cacheField name="scc" numFmtId="0">
      <sharedItems containsSemiMixedTypes="0" containsString="0" containsNumber="1" containsInteger="1" minValue="10100101" maxValue="2310021351" count="527">
        <n v="10100202"/>
        <n v="10100222"/>
        <n v="10100212"/>
        <n v="30302352"/>
        <n v="10100201"/>
        <n v="10100203"/>
        <n v="20100201"/>
        <n v="10200601"/>
        <n v="10200602"/>
        <n v="10100226"/>
        <n v="30501403"/>
        <n v="30500606"/>
        <n v="30600106"/>
        <n v="30302381"/>
        <n v="30300317"/>
        <n v="30501604"/>
        <n v="10100601"/>
        <n v="10100223"/>
        <n v="30500622"/>
        <n v="30501618"/>
        <n v="30501402"/>
        <n v="10300601"/>
        <n v="30302382"/>
        <n v="30500706"/>
        <n v="50100103"/>
        <n v="10200203"/>
        <n v="10200202"/>
        <n v="30302360"/>
        <n v="10300602"/>
        <n v="39000699"/>
        <n v="30390003"/>
        <n v="20100802"/>
        <n v="30700110"/>
        <n v="10200217"/>
        <n v="30600104"/>
        <n v="10200224"/>
        <n v="10200603"/>
        <n v="30500623"/>
        <n v="10200704"/>
        <n v="10200204"/>
        <n v="10100204"/>
        <n v="10100224"/>
        <n v="30501620"/>
        <n v="20200102"/>
        <n v="20400402"/>
        <n v="10200701"/>
        <n v="20200401"/>
        <n v="30190003"/>
        <n v="30600201"/>
        <n v="50300112"/>
        <n v="10200201"/>
        <n v="30501404"/>
        <n v="30301503"/>
        <n v="10200222"/>
        <n v="30301599"/>
        <n v="10200799"/>
        <n v="30302357"/>
        <n v="10200707"/>
        <n v="30290003"/>
        <n v="20200203"/>
        <n v="30302351"/>
        <n v="10100602"/>
        <n v="20200201"/>
        <n v="39000701"/>
        <n v="20100102"/>
        <n v="10500106"/>
        <n v="30301526"/>
        <n v="20100202"/>
        <n v="20300802"/>
        <n v="30490003"/>
        <n v="20300101"/>
        <n v="30590003"/>
        <n v="50100105"/>
        <n v="30700104"/>
        <n v="30390004"/>
        <n v="30600105"/>
        <n v="40201001"/>
        <n v="10300603"/>
        <n v="10100218"/>
        <n v="30301587"/>
        <n v="30700106"/>
        <n v="10101201"/>
        <n v="30490033"/>
        <n v="30990003"/>
        <n v="20400401"/>
        <n v="10100225"/>
        <n v="10300209"/>
        <n v="20100801"/>
        <n v="10100205"/>
        <n v="20200202"/>
        <n v="10100604"/>
        <n v="10200205"/>
        <n v="50300501"/>
        <n v="20300801"/>
        <n v="39990003"/>
        <n v="20201607"/>
        <n v="50100102"/>
        <n v="10300207"/>
        <n v="30301513"/>
        <n v="10100702"/>
        <n v="50100104"/>
        <n v="30190013"/>
        <n v="20300202"/>
        <n v="20300702"/>
        <n v="39900601"/>
        <n v="30501603"/>
        <n v="50300101"/>
        <n v="10100501"/>
        <n v="10100401"/>
        <n v="10500206"/>
        <n v="20200254"/>
        <n v="50100420"/>
        <n v="39990024"/>
        <n v="20300201"/>
        <n v="30301522"/>
        <n v="20300203"/>
        <n v="30100306"/>
        <n v="50100515"/>
        <n v="20200402"/>
        <n v="10300225"/>
        <n v="10101202"/>
        <n v="10300811"/>
        <n v="10200229"/>
        <n v="39000797"/>
        <n v="30201421"/>
        <n v="50100101"/>
        <n v="30890003"/>
        <n v="50100516"/>
        <n v="20200253"/>
        <n v="50300504"/>
        <n v="10200501"/>
        <n v="39000289"/>
        <n v="20100107"/>
        <n v="10300799"/>
        <n v="10200401"/>
        <n v="30302379"/>
        <n v="20300809"/>
        <n v="20400301"/>
        <n v="31000414"/>
        <n v="30101302"/>
        <n v="30501212"/>
        <n v="30400704"/>
        <n v="30190004"/>
        <n v="50200506"/>
        <n v="20400403"/>
        <n v="30301512"/>
        <n v="10200604"/>
        <n v="50300599"/>
        <n v="10200212"/>
        <n v="30101301"/>
        <n v="31000415"/>
        <n v="20400499"/>
        <n v="10300208"/>
        <n v="10201401"/>
        <n v="20200104"/>
        <n v="30600103"/>
        <n v="10300701"/>
        <n v="10200402"/>
        <n v="50300503"/>
        <n v="20300701"/>
        <n v="10100221"/>
        <n v="10300501"/>
        <n v="10201002"/>
        <n v="20300204"/>
        <n v="30500201"/>
        <n v="20201702"/>
        <n v="30201401"/>
        <n v="10100504"/>
        <n v="30301575"/>
        <n v="50200501"/>
        <n v="10300224"/>
        <n v="39900721"/>
        <n v="10100701"/>
        <n v="39990013"/>
        <n v="20300707"/>
        <n v="30400103"/>
        <n v="10200502"/>
        <n v="10300503"/>
        <n v="30901103"/>
        <n v="10201402"/>
        <n v="50300505"/>
        <n v="30301520"/>
        <n v="30890013"/>
        <n v="10200225"/>
        <n v="30901102"/>
        <n v="50300103"/>
        <n v="30590001"/>
        <n v="30190014"/>
        <n v="50200101"/>
        <n v="20200107"/>
        <n v="10300502"/>
        <n v="10301002"/>
        <n v="20201001"/>
        <n v="10300222"/>
        <n v="30590005"/>
        <n v="10100101"/>
        <n v="10200505"/>
        <n v="30490002"/>
        <n v="20400406"/>
        <n v="30301511"/>
        <n v="20300107"/>
        <n v="39990023"/>
        <n v="30600108"/>
        <n v="31000404"/>
        <n v="30201410"/>
        <n v="10500210"/>
        <n v="50300102"/>
        <n v="31390003"/>
        <n v="31000299"/>
        <n v="20400404"/>
        <n v="30590002"/>
        <n v="20300301"/>
        <n v="50200505"/>
        <n v="30501605"/>
        <n v="10200406"/>
        <n v="30100101"/>
        <n v="10200504"/>
        <n v="10300404"/>
        <n v="10102101"/>
        <n v="30600107"/>
        <n v="20200252"/>
        <n v="10500110"/>
        <n v="30190001"/>
        <n v="10200206"/>
        <n v="30901101"/>
        <n v="30290005"/>
        <n v="30490013"/>
        <n v="30590013"/>
        <n v="20400409"/>
        <n v="30490001"/>
        <n v="39000288"/>
        <n v="10300504"/>
        <n v="10200101"/>
        <n v="30490004"/>
        <n v="30990001"/>
        <n v="31000205"/>
        <n v="20200501"/>
        <n v="39000602"/>
        <n v="30600199"/>
        <n v="10200503"/>
        <n v="50200102"/>
        <n v="20200204"/>
        <n v="20301001"/>
        <n v="30901104"/>
        <n v="31000401"/>
        <n v="10500205"/>
        <n v="30290001"/>
        <n v="10500113"/>
        <n v="30201411"/>
        <n v="10301001"/>
        <n v="31000411"/>
        <n v="10200403"/>
        <n v="10500114"/>
        <n v="10200506"/>
        <n v="39901001"/>
        <n v="10300401"/>
        <n v="20201012"/>
        <n v="20200209"/>
        <n v="20200701"/>
        <n v="20200705"/>
        <n v="20200714"/>
        <n v="20300209"/>
        <n v="20300709"/>
        <n v="20400304"/>
        <n v="20200255"/>
        <n v="20200256"/>
        <n v="20200403"/>
        <n v="20100809"/>
        <n v="10100303"/>
        <n v="10200213"/>
        <n v="10200219"/>
        <n v="10200221"/>
        <n v="10200226"/>
        <n v="10200301"/>
        <n v="10200404"/>
        <n v="10200405"/>
        <n v="10200710"/>
        <n v="10201001"/>
        <n v="10201003"/>
        <n v="10201403"/>
        <n v="10201404"/>
        <n v="10300101"/>
        <n v="10300103"/>
        <n v="10300205"/>
        <n v="10300206"/>
        <n v="10300216"/>
        <n v="10300221"/>
        <n v="10300226"/>
        <n v="10300402"/>
        <n v="10300403"/>
        <n v="10300405"/>
        <n v="10300505"/>
        <n v="10301003"/>
        <n v="10100102"/>
        <n v="10100211"/>
        <n v="10100215"/>
        <n v="10100217"/>
        <n v="10100235"/>
        <n v="10100237"/>
        <n v="10100238"/>
        <n v="10100300"/>
        <n v="10100301"/>
        <n v="10100302"/>
        <n v="10100304"/>
        <n v="10100306"/>
        <n v="10100316"/>
        <n v="10100317"/>
        <n v="10100318"/>
        <n v="30300819"/>
        <n v="30300820"/>
        <n v="30300824"/>
        <n v="30300826"/>
        <n v="30300828"/>
        <n v="30300829"/>
        <n v="30300913"/>
        <n v="30300914"/>
        <n v="30301502"/>
        <n v="30301504"/>
        <n v="30301505"/>
        <n v="30301506"/>
        <n v="30301510"/>
        <n v="30301514"/>
        <n v="30301521"/>
        <n v="30301523"/>
        <n v="30301524"/>
        <n v="30302312"/>
        <n v="30302353"/>
        <n v="30302354"/>
        <n v="30302355"/>
        <n v="30302356"/>
        <n v="30302358"/>
        <n v="30302359"/>
        <n v="30302361"/>
        <n v="30302362"/>
        <n v="30302369"/>
        <n v="30302370"/>
        <n v="30302371"/>
        <n v="30302372"/>
        <n v="30302373"/>
        <n v="30302374"/>
        <n v="30302380"/>
        <n v="30302383"/>
        <n v="30302384"/>
        <n v="30302385"/>
        <n v="30302386"/>
        <n v="30302387"/>
        <n v="30302388"/>
        <n v="30390002"/>
        <n v="30600100"/>
        <n v="30600102"/>
        <n v="30600111"/>
        <n v="30790001"/>
        <n v="30790002"/>
        <n v="30790013"/>
        <n v="30890001"/>
        <n v="30890002"/>
        <n v="30890004"/>
        <n v="31000403"/>
        <n v="39000201"/>
        <n v="39000203"/>
        <n v="39000489"/>
        <n v="39000689"/>
        <n v="39000789"/>
        <n v="50100506"/>
        <n v="50300104"/>
        <n v="50300506"/>
        <n v="2310021301"/>
        <n v="2310021302"/>
        <n v="2310021351"/>
        <n v="2310021102"/>
        <n v="2310021202"/>
        <n v="2310021251"/>
        <n v="10200104"/>
        <n v="10200303"/>
        <n v="10200306"/>
        <n v="10300102"/>
        <n v="10300214"/>
        <n v="10300306"/>
        <n v="10500105"/>
        <n v="30190002"/>
        <n v="30390001"/>
        <n v="30600101"/>
        <n v="30990002"/>
        <n v="39900501"/>
        <n v="39990001"/>
        <n v="39990002"/>
        <n v="20100810"/>
        <n v="10100404"/>
        <n v="10100405"/>
        <n v="10100406"/>
        <n v="10100505"/>
        <n v="10100703"/>
        <n v="10500213"/>
        <n v="10500214"/>
        <n v="20100105"/>
        <n v="20300105"/>
        <n v="20400408"/>
        <n v="30100307"/>
        <n v="30290002"/>
        <n v="31000201"/>
        <n v="31000202"/>
        <n v="31000204"/>
        <n v="31000206"/>
        <n v="31000207"/>
        <n v="31000208"/>
        <n v="31000209"/>
        <n v="31000211"/>
        <n v="31000215"/>
        <n v="31000216"/>
        <n v="31000220"/>
        <n v="31000221"/>
        <n v="31000222"/>
        <n v="31000223"/>
        <n v="31000224"/>
        <n v="31000225"/>
        <n v="31000226"/>
        <n v="31000227"/>
        <n v="31000228"/>
        <n v="31000229"/>
        <n v="31000230"/>
        <n v="31000231"/>
        <n v="30790003"/>
        <n v="30501401"/>
        <n v="30100305"/>
        <n v="30300306"/>
        <n v="30300507"/>
        <n v="30300911"/>
        <n v="10300223"/>
        <n v="30101849"/>
        <n v="30201402"/>
        <n v="30201403"/>
        <n v="30201404"/>
        <n v="30201405"/>
        <n v="30201406"/>
        <n v="30201407"/>
        <n v="30201408"/>
        <n v="30201412"/>
        <n v="30201413"/>
        <n v="30201422"/>
        <n v="30502508"/>
        <n v="30600202"/>
        <n v="39000702"/>
        <n v="39000788"/>
        <n v="39000798"/>
        <n v="39000799"/>
        <n v="30500801"/>
        <n v="30501001"/>
        <n v="30901199"/>
        <n v="31000402"/>
        <n v="31000405"/>
        <n v="31000412"/>
        <n v="31390002"/>
        <n v="39000680"/>
        <n v="39900711"/>
        <n v="39901601"/>
        <n v="30190011"/>
        <n v="30190012"/>
        <n v="30790011"/>
        <n v="30790012"/>
        <n v="30790014"/>
        <n v="30790021"/>
        <n v="30790022"/>
        <n v="30790023"/>
        <n v="30790024"/>
        <n v="30890011"/>
        <n v="30890012"/>
        <n v="30890021"/>
        <n v="30890022"/>
        <n v="30890023"/>
        <n v="39990011"/>
        <n v="39990012"/>
        <n v="39990014"/>
        <n v="39990021"/>
        <n v="39990022"/>
        <n v="50100106"/>
        <n v="50100505"/>
        <n v="50100507"/>
        <n v="50100508"/>
        <n v="50100510"/>
        <n v="50100511"/>
        <n v="50100512"/>
        <n v="50100517"/>
        <n v="50100518"/>
        <n v="50100519"/>
        <n v="50100520"/>
        <n v="50200103"/>
        <n v="50200104"/>
        <n v="50200105"/>
        <n v="50200502"/>
        <n v="50200503"/>
        <n v="50200504"/>
        <n v="50200507"/>
        <n v="50200515"/>
        <n v="50200516"/>
        <n v="50200517"/>
        <n v="50200518"/>
        <n v="50200519"/>
        <n v="50200520"/>
        <n v="50300105"/>
        <n v="50300106"/>
        <n v="50300107"/>
        <n v="50300108"/>
        <n v="50300109"/>
        <n v="50300111"/>
        <n v="50300113"/>
        <n v="50300114"/>
        <n v="50300115"/>
        <n v="50300502"/>
        <n v="50300515"/>
        <n v="50300516"/>
        <n v="50300517"/>
        <n v="50300518"/>
        <n v="50300519"/>
        <n v="50300520"/>
        <n v="20100205"/>
        <n v="20200702"/>
        <n v="20200712"/>
        <n v="30501606"/>
        <n v="30501622"/>
        <n v="30501623"/>
        <n v="20200405"/>
        <n v="20200407"/>
        <n v="20200902"/>
        <n v="20201002"/>
        <n v="20201602"/>
        <n v="20201707"/>
        <n v="20400400"/>
      </sharedItems>
    </cacheField>
    <cacheField name="scc level one" numFmtId="0">
      <sharedItems/>
    </cacheField>
    <cacheField name="scc level two" numFmtId="0">
      <sharedItems/>
    </cacheField>
    <cacheField name="scc level three" numFmtId="0">
      <sharedItems/>
    </cacheField>
    <cacheField name="scc level four" numFmtId="0">
      <sharedItems/>
    </cacheField>
    <cacheField name="2016nox" numFmtId="164">
      <sharedItems containsSemiMixedTypes="0" containsString="0" containsNumber="1" minValue="0" maxValue="80156.712" count="258">
        <n v="80156.712"/>
        <n v="58422.828499999996"/>
        <n v="37417.870000000003"/>
        <n v="19632.760000000002"/>
        <n v="19351.27"/>
        <n v="13411.627"/>
        <n v="13396.942492"/>
        <n v="10808.069938980929"/>
        <n v="10035.39017811192"/>
        <n v="9912.3184999999994"/>
        <n v="7196.7080000000005"/>
        <n v="6923.5759999999991"/>
        <n v="5226.1445349999995"/>
        <n v="4744.6499999999996"/>
        <n v="4668.2669999999998"/>
        <n v="4060.3026"/>
        <n v="3941.8077484499995"/>
        <n v="3904.4799999999996"/>
        <n v="3743.9690000000001"/>
        <n v="3736.7345500000001"/>
        <n v="3425.9054000000001"/>
        <n v="3403.1176700000001"/>
        <n v="3234.6"/>
        <n v="3149.9690000000001"/>
        <n v="3146.0720000000001"/>
        <n v="3013.473"/>
        <n v="2911.4070000000002"/>
        <n v="2865.5"/>
        <n v="2852.9018299649997"/>
        <n v="2809.3106663000008"/>
        <n v="2683.3664167000002"/>
        <n v="2653.1883599999996"/>
        <n v="2574.4665"/>
        <n v="2486.4232999999999"/>
        <n v="2469.1345000000001"/>
        <n v="2339.1999999999998"/>
        <n v="2214.8013270933088"/>
        <n v="2063"/>
        <n v="2062.8140023199999"/>
        <n v="2007.7905999999998"/>
        <n v="1920.0799000000002"/>
        <n v="1597.9965"/>
        <n v="1556.2"/>
        <n v="1454.65058105"/>
        <n v="1418.3401678"/>
        <n v="1314.9304299999999"/>
        <n v="1257.6292815000002"/>
        <n v="1225.4836863850001"/>
        <n v="1075.0191880000002"/>
        <n v="1074.68"/>
        <n v="1032.4982"/>
        <n v="993.57449999999994"/>
        <n v="960.06179999999995"/>
        <n v="929.6"/>
        <n v="928.32692339999994"/>
        <n v="899.72982000000002"/>
        <n v="863.9"/>
        <n v="863.62131600000009"/>
        <n v="849.49396900000011"/>
        <n v="808.33006599999999"/>
        <n v="791.48"/>
        <n v="786.81854469999996"/>
        <n v="762.17774250000014"/>
        <n v="754.66697999999997"/>
        <n v="734.31859161000011"/>
        <n v="728.95917395000004"/>
        <n v="713.95499999999993"/>
        <n v="673.34946525999999"/>
        <n v="664.58931499999994"/>
        <n v="656.19145849999995"/>
        <n v="646.48946704999992"/>
        <n v="602.99193700000001"/>
        <n v="531.03"/>
        <n v="447.96249999999998"/>
        <n v="447.31126"/>
        <n v="447.21891212499997"/>
        <n v="424.629347"/>
        <n v="413.73524125000006"/>
        <n v="406.12099999999998"/>
        <n v="402.29509999999999"/>
        <n v="400.56400000000002"/>
        <n v="395.88400000000001"/>
        <n v="393.87869799999999"/>
        <n v="378.10548499999999"/>
        <n v="377.98297099000001"/>
        <n v="319.3"/>
        <n v="310.99029999999999"/>
        <n v="302.22683999999998"/>
        <n v="288.03100000000001"/>
        <n v="287.45724424999997"/>
        <n v="286.90671499999996"/>
        <n v="283.05880000000002"/>
        <n v="274.0421"/>
        <n v="270.91148609999999"/>
        <n v="266.11958499999997"/>
        <n v="264.08936"/>
        <n v="261.60000000000002"/>
        <n v="255.15111999999999"/>
        <n v="238.348536"/>
        <n v="237.36200264999999"/>
        <n v="220.84000000000003"/>
        <n v="202.361412"/>
        <n v="202.298339"/>
        <n v="191.67844645"/>
        <n v="189.77041199999999"/>
        <n v="189.25569999999999"/>
        <n v="180.487921"/>
        <n v="179.86501440000001"/>
        <n v="168.682005"/>
        <n v="167.52174450000001"/>
        <n v="166.76299330000001"/>
        <n v="165.12125"/>
        <n v="160.95149950000001"/>
        <n v="158.67851002"/>
        <n v="142.79689999999999"/>
        <n v="142.29490000000001"/>
        <n v="133.774"/>
        <n v="131.60930500000001"/>
        <n v="124.64323800000001"/>
        <n v="117.56486"/>
        <n v="113.78502499999999"/>
        <n v="108.4644"/>
        <n v="100.6"/>
        <n v="97.866"/>
        <n v="97.696600000000004"/>
        <n v="92.572745999999995"/>
        <n v="87.083264999999983"/>
        <n v="82.164999999999992"/>
        <n v="79.904609899999997"/>
        <n v="77.102000000000004"/>
        <n v="71.448995850000003"/>
        <n v="71.224999999999994"/>
        <n v="71.092906529999993"/>
        <n v="67.011210000000005"/>
        <n v="66.614210999999997"/>
        <n v="61.572000000000003"/>
        <n v="58.23"/>
        <n v="56.330120000000001"/>
        <n v="52.002499999999998"/>
        <n v="50.54"/>
        <n v="49.01"/>
        <n v="47.880972999999997"/>
        <n v="46.747329899999997"/>
        <n v="46.559950000000001"/>
        <n v="41.627429999999997"/>
        <n v="40.325500000000005"/>
        <n v="39.599534999999996"/>
        <n v="38.140500000000003"/>
        <n v="35.25"/>
        <n v="35.214500000000001"/>
        <n v="34.945"/>
        <n v="34.501205000000006"/>
        <n v="32.428649999999998"/>
        <n v="32.245964999999998"/>
        <n v="29.202885000000002"/>
        <n v="28.2042"/>
        <n v="28.047011000000001"/>
        <n v="27.838184999999999"/>
        <n v="27.79"/>
        <n v="25.710852704999997"/>
        <n v="24.5"/>
        <n v="24.176254887399999"/>
        <n v="23.485054935000001"/>
        <n v="23.175854999999999"/>
        <n v="21.744430000000001"/>
        <n v="21.658964870000002"/>
        <n v="21.657209999999999"/>
        <n v="21.348417770000001"/>
        <n v="19.858495000000001"/>
        <n v="19.575380000000003"/>
        <n v="18.7928"/>
        <n v="18.420000000000002"/>
        <n v="18.124500000000001"/>
        <n v="16.467760000000002"/>
        <n v="16.350000000000001"/>
        <n v="16.166129999999999"/>
        <n v="13.638832000000001"/>
        <n v="12.24776"/>
        <n v="11.5399747"/>
        <n v="11.037710000000001"/>
        <n v="10.8"/>
        <n v="9.2789999999999999"/>
        <n v="9.0927799999999994"/>
        <n v="9.0860000000000003"/>
        <n v="8.9312799999999992"/>
        <n v="8.2344000000000008"/>
        <n v="8.0986569999999993"/>
        <n v="7.57395"/>
        <n v="7.2649369999999998"/>
        <n v="7.2211041999999992"/>
        <n v="6.8643565500000001"/>
        <n v="6.6262490000000005"/>
        <n v="6.4361547999999997"/>
        <n v="6.2782999999999998"/>
        <n v="5.7746459999999997"/>
        <n v="5.6450500000000003"/>
        <n v="5.5719900000000004"/>
        <n v="5.37"/>
        <n v="5.2961499999999999"/>
        <n v="5.2504999999999997"/>
        <n v="4.8440639999999995"/>
        <n v="4.6363279999999998"/>
        <n v="4.3906499999999999"/>
        <n v="3.8624999999999998"/>
        <n v="3.81"/>
        <n v="3.7954382500000001"/>
        <n v="3.7813499999999998"/>
        <n v="3.3479523500000004"/>
        <n v="3.27"/>
        <n v="3.0022860000000002"/>
        <n v="2.9073799999999999"/>
        <n v="2.8050249999999997"/>
        <n v="2.7122590999999998"/>
        <n v="2.4500000000000002"/>
        <n v="2.3582200000000002"/>
        <n v="2.1"/>
        <n v="2.03369"/>
        <n v="1.693263"/>
        <n v="1.53"/>
        <n v="1.4734499999999999"/>
        <n v="1.4710300000000001"/>
        <n v="1.3446379999999998"/>
        <n v="1.0700604"/>
        <n v="0.92"/>
        <n v="0.74198799999999998"/>
        <n v="0.59083400000000008"/>
        <n v="0.48961789999999999"/>
        <n v="0.44"/>
        <n v="0.4268169"/>
        <n v="0.38400000000000001"/>
        <n v="0.364255"/>
        <n v="0.34373200000000004"/>
        <n v="0.33701999999999999"/>
        <n v="0.27939999999999998"/>
        <n v="0.25819999999999999"/>
        <n v="0.24299999999999999"/>
        <n v="0.23563999999999999"/>
        <n v="0.21815999999999999"/>
        <n v="0.17713000000000001"/>
        <n v="0.17127999999999999"/>
        <n v="6.7000000000000004E-2"/>
        <n v="6.3072000000000003E-2"/>
        <n v="6.2063500000000001E-2"/>
        <n v="6.1009000000000001E-2"/>
        <n v="5.429295E-2"/>
        <n v="4.2782250000000001E-2"/>
        <n v="3.1330999999999998E-2"/>
        <n v="2.7125E-2"/>
        <n v="2.6519999999999998E-2"/>
        <n v="1.96495E-2"/>
        <n v="1.6863650000000001E-2"/>
        <n v="1.32E-2"/>
        <n v="4.8500000000000001E-3"/>
        <n v="1.3090000000000001E-3"/>
        <n v="1.065E-3"/>
        <n v="6.1499999999999999E-4"/>
        <n v="4.6999999999999999E-4"/>
        <n v="0"/>
      </sharedItems>
    </cacheField>
    <cacheField name="high stringency" numFmtId="164">
      <sharedItems containsBlank="1"/>
    </cacheField>
    <cacheField name="medium stringency" numFmtId="164">
      <sharedItems containsBlank="1"/>
    </cacheField>
    <cacheField name="low stringency" numFmtId="164">
      <sharedItems containsBlank="1"/>
    </cacheField>
    <cacheField name="control efficiency" numFmtId="0">
      <sharedItems containsMixedTypes="1" containsNumber="1" minValue="5" maxValue="99"/>
    </cacheField>
    <cacheField name="if include" numFmtId="0">
      <sharedItems containsBlank="1" count="2">
        <m/>
        <s v="not include"/>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235">
  <r>
    <s v="CoST CMDB"/>
    <s v="NSCR_UBCT1"/>
    <x v="0"/>
    <s v="External Combustion"/>
    <s v="Electric Generation: Boilers"/>
    <s v="Bituminous/Subbituminous Coal"/>
    <s v="Bituminous Coal, Pulverized: Boiler, Dry Bottom"/>
    <x v="0"/>
    <m/>
    <m/>
    <m/>
    <n v="90"/>
    <x v="0"/>
  </r>
  <r>
    <s v="CoST CMDB"/>
    <s v="NSCR_UBCT2"/>
    <x v="0"/>
    <s v="External Combustion"/>
    <s v="Electric Generation: Boilers"/>
    <s v="Bituminous/Subbituminous Coal"/>
    <s v="Bituminous Coal, Pulverized: Boiler, Dry Bottom"/>
    <x v="0"/>
    <m/>
    <m/>
    <m/>
    <n v="90"/>
    <x v="0"/>
  </r>
  <r>
    <s v="CoST CMDB"/>
    <s v="NSCR_UBCT3"/>
    <x v="0"/>
    <s v="External Combustion"/>
    <s v="Electric Generation: Boilers"/>
    <s v="Bituminous/Subbituminous Coal"/>
    <s v="Bituminous Coal, Pulverized: Boiler, Dry Bottom"/>
    <x v="0"/>
    <m/>
    <m/>
    <m/>
    <n v="90"/>
    <x v="0"/>
  </r>
  <r>
    <s v="CoST CMDB"/>
    <s v="NSCR_UBCT4"/>
    <x v="0"/>
    <s v="External Combustion"/>
    <s v="Electric Generation: Boilers"/>
    <s v="Bituminous/Subbituminous Coal"/>
    <s v="Bituminous Coal, Pulverized: Boiler, Dry Bottom"/>
    <x v="0"/>
    <s v="x"/>
    <m/>
    <m/>
    <n v="90"/>
    <x v="0"/>
  </r>
  <r>
    <s v="CoST CMDB"/>
    <s v="NSCR_UBCT5"/>
    <x v="0"/>
    <s v="External Combustion"/>
    <s v="Electric Generation: Boilers"/>
    <s v="Bituminous/Subbituminous Coal"/>
    <s v="Bituminous Coal, Pulverized: Boiler, Dry Bottom"/>
    <x v="0"/>
    <m/>
    <m/>
    <m/>
    <n v="90"/>
    <x v="0"/>
  </r>
  <r>
    <s v="Wisconsin NOx RACT"/>
    <s v="NLNBOFASNCRUBCW2"/>
    <x v="0"/>
    <s v="External Combustion"/>
    <s v="Electric Generation: Boilers"/>
    <s v="Bituminous/Subbituminous Coal"/>
    <s v="Bituminous Coal, Pulverized: Boiler, Dry Bottom"/>
    <x v="0"/>
    <m/>
    <s v="x"/>
    <m/>
    <n v="73"/>
    <x v="0"/>
  </r>
  <r>
    <s v="Wisconsin NOx RACT"/>
    <s v="NLNBOFASNCRUBCW4"/>
    <x v="0"/>
    <s v="External Combustion"/>
    <s v="Electric Generation: Boilers"/>
    <s v="Bituminous/Subbituminous Coal"/>
    <s v="Bituminous Coal, Pulverized: Boiler, Dry Bottom"/>
    <x v="0"/>
    <m/>
    <m/>
    <m/>
    <n v="73"/>
    <x v="0"/>
  </r>
  <r>
    <s v="CoST CMDB"/>
    <s v="NLNBOUBCW"/>
    <x v="0"/>
    <s v="External Combustion"/>
    <s v="Electric Generation: Boilers"/>
    <s v="Bituminous/Subbituminous Coal"/>
    <s v="Bituminous Coal, Pulverized: Boiler, Dry Bottom"/>
    <x v="0"/>
    <m/>
    <m/>
    <m/>
    <n v="72"/>
    <x v="0"/>
  </r>
  <r>
    <s v="Wisconsin NOx RACT"/>
    <s v="NLNBOFASNCRUBCW1"/>
    <x v="0"/>
    <s v="External Combustion"/>
    <s v="Electric Generation: Boilers"/>
    <s v="Bituminous/Subbituminous Coal"/>
    <s v="Bituminous Coal, Pulverized: Boiler, Dry Bottom"/>
    <x v="0"/>
    <m/>
    <m/>
    <m/>
    <n v="70.75"/>
    <x v="0"/>
  </r>
  <r>
    <s v="Wisconsin NOx RACT"/>
    <s v="NLNBOFASNCRUBCW3"/>
    <x v="0"/>
    <s v="External Combustion"/>
    <s v="Electric Generation: Boilers"/>
    <s v="Bituminous/Subbituminous Coal"/>
    <s v="Bituminous Coal, Pulverized: Boiler, Dry Bottom"/>
    <x v="0"/>
    <m/>
    <m/>
    <m/>
    <n v="70.75"/>
    <x v="0"/>
  </r>
  <r>
    <s v="CoST CMDB"/>
    <s v="NLNBUUBCW"/>
    <x v="0"/>
    <s v="External Combustion"/>
    <s v="Electric Generation: Boilers"/>
    <s v="Bituminous/Subbituminous Coal"/>
    <s v="Bituminous Coal, Pulverized: Boiler, Dry Bottom"/>
    <x v="0"/>
    <m/>
    <m/>
    <m/>
    <n v="57"/>
    <x v="0"/>
  </r>
  <r>
    <s v="CoST CMDB"/>
    <s v="NSNCRECBSB"/>
    <x v="0"/>
    <s v="External Combustion"/>
    <s v="Electric Generation: Boilers"/>
    <s v="Bituminous/Subbituminous Coal"/>
    <s v="Bituminous Coal, Pulverized: Boiler, Dry Bottom"/>
    <x v="0"/>
    <m/>
    <m/>
    <m/>
    <n v="40"/>
    <x v="0"/>
  </r>
  <r>
    <s v="CoST CMDB"/>
    <s v="NSNCRUBCT1"/>
    <x v="0"/>
    <s v="External Combustion"/>
    <s v="Electric Generation: Boilers"/>
    <s v="Bituminous/Subbituminous Coal"/>
    <s v="Bituminous Coal, Pulverized: Boiler, Dry Bottom"/>
    <x v="0"/>
    <m/>
    <m/>
    <m/>
    <n v="25"/>
    <x v="0"/>
  </r>
  <r>
    <s v="CoST CMDB"/>
    <s v="NSNCRUBCT2"/>
    <x v="0"/>
    <s v="External Combustion"/>
    <s v="Electric Generation: Boilers"/>
    <s v="Bituminous/Subbituminous Coal"/>
    <s v="Bituminous Coal, Pulverized: Boiler, Dry Bottom"/>
    <x v="0"/>
    <m/>
    <m/>
    <m/>
    <n v="25"/>
    <x v="0"/>
  </r>
  <r>
    <s v="CoST CMDB"/>
    <s v="NSNCRUBCT3"/>
    <x v="0"/>
    <s v="External Combustion"/>
    <s v="Electric Generation: Boilers"/>
    <s v="Bituminous/Subbituminous Coal"/>
    <s v="Bituminous Coal, Pulverized: Boiler, Dry Bottom"/>
    <x v="0"/>
    <m/>
    <m/>
    <m/>
    <n v="25"/>
    <x v="0"/>
  </r>
  <r>
    <s v="CoST CMDB"/>
    <s v="NSNCRUBCT4"/>
    <x v="0"/>
    <s v="External Combustion"/>
    <s v="Electric Generation: Boilers"/>
    <s v="Bituminous/Subbituminous Coal"/>
    <s v="Bituminous Coal, Pulverized: Boiler, Dry Bottom"/>
    <x v="0"/>
    <m/>
    <m/>
    <s v="x"/>
    <n v="25"/>
    <x v="0"/>
  </r>
  <r>
    <s v="CoST CMDB"/>
    <s v="NSNCRUBCT5"/>
    <x v="0"/>
    <s v="External Combustion"/>
    <s v="Electric Generation: Boilers"/>
    <s v="Bituminous/Subbituminous Coal"/>
    <s v="Bituminous Coal, Pulverized: Boiler, Dry Bottom"/>
    <x v="0"/>
    <m/>
    <m/>
    <m/>
    <n v="25"/>
    <x v="0"/>
  </r>
  <r>
    <s v="CoST CMDB"/>
    <s v="NSCR_UBCT1"/>
    <x v="1"/>
    <s v="External Combustion"/>
    <s v="Electric Generation: Boilers"/>
    <s v="Bituminous/Subbituminous Coal"/>
    <s v="Subbituminous Coal, Pulverized: Boiler, Dry Bottom"/>
    <x v="1"/>
    <m/>
    <m/>
    <m/>
    <n v="90"/>
    <x v="0"/>
  </r>
  <r>
    <s v="CoST CMDB"/>
    <s v="NSCR_UBCT2"/>
    <x v="1"/>
    <s v="External Combustion"/>
    <s v="Electric Generation: Boilers"/>
    <s v="Bituminous/Subbituminous Coal"/>
    <s v="Subbituminous Coal, Pulverized: Boiler, Dry Bottom"/>
    <x v="1"/>
    <m/>
    <m/>
    <m/>
    <n v="90"/>
    <x v="0"/>
  </r>
  <r>
    <s v="CoST CMDB"/>
    <s v="NSCR_UBCT3"/>
    <x v="1"/>
    <s v="External Combustion"/>
    <s v="Electric Generation: Boilers"/>
    <s v="Bituminous/Subbituminous Coal"/>
    <s v="Subbituminous Coal, Pulverized: Boiler, Dry Bottom"/>
    <x v="1"/>
    <m/>
    <m/>
    <m/>
    <n v="90"/>
    <x v="0"/>
  </r>
  <r>
    <s v="CoST CMDB"/>
    <s v="NSCR_UBCT4"/>
    <x v="1"/>
    <s v="External Combustion"/>
    <s v="Electric Generation: Boilers"/>
    <s v="Bituminous/Subbituminous Coal"/>
    <s v="Subbituminous Coal, Pulverized: Boiler, Dry Bottom"/>
    <x v="1"/>
    <s v="x"/>
    <m/>
    <m/>
    <n v="90"/>
    <x v="0"/>
  </r>
  <r>
    <s v="CoST CMDB"/>
    <s v="NSCR_UBCT5"/>
    <x v="1"/>
    <s v="External Combustion"/>
    <s v="Electric Generation: Boilers"/>
    <s v="Bituminous/Subbituminous Coal"/>
    <s v="Subbituminous Coal, Pulverized: Boiler, Dry Bottom"/>
    <x v="1"/>
    <m/>
    <m/>
    <m/>
    <n v="90"/>
    <x v="0"/>
  </r>
  <r>
    <s v="Wisconsin NOx RACT"/>
    <s v="NLNBOFASNCRUBCW2"/>
    <x v="1"/>
    <s v="External Combustion"/>
    <s v="Electric Generation: Boilers"/>
    <s v="Bituminous/Subbituminous Coal"/>
    <s v="Subbituminous Coal, Pulverized: Boiler, Dry Bottom"/>
    <x v="1"/>
    <m/>
    <s v="x"/>
    <m/>
    <n v="73"/>
    <x v="0"/>
  </r>
  <r>
    <s v="Wisconsin NOx RACT"/>
    <s v="NLNBOFASNCRUBCW4"/>
    <x v="1"/>
    <s v="External Combustion"/>
    <s v="Electric Generation: Boilers"/>
    <s v="Bituminous/Subbituminous Coal"/>
    <s v="Subbituminous Coal, Pulverized: Boiler, Dry Bottom"/>
    <x v="1"/>
    <m/>
    <m/>
    <m/>
    <n v="73"/>
    <x v="0"/>
  </r>
  <r>
    <s v="CoST CMDB"/>
    <s v="NLNBOUBCW"/>
    <x v="1"/>
    <s v="External Combustion"/>
    <s v="Electric Generation: Boilers"/>
    <s v="Bituminous/Subbituminous Coal"/>
    <s v="Subbituminous Coal, Pulverized: Boiler, Dry Bottom"/>
    <x v="1"/>
    <m/>
    <m/>
    <m/>
    <n v="72"/>
    <x v="0"/>
  </r>
  <r>
    <s v="Wisconsin NOx RACT"/>
    <s v="NLNBOFASNCRUBCW1"/>
    <x v="1"/>
    <s v="External Combustion"/>
    <s v="Electric Generation: Boilers"/>
    <s v="Bituminous/Subbituminous Coal"/>
    <s v="Subbituminous Coal, Pulverized: Boiler, Dry Bottom"/>
    <x v="1"/>
    <m/>
    <m/>
    <m/>
    <n v="70.75"/>
    <x v="0"/>
  </r>
  <r>
    <s v="Wisconsin NOx RACT"/>
    <s v="NLNBOFASNCRUBCW3"/>
    <x v="1"/>
    <s v="External Combustion"/>
    <s v="Electric Generation: Boilers"/>
    <s v="Bituminous/Subbituminous Coal"/>
    <s v="Subbituminous Coal, Pulverized: Boiler, Dry Bottom"/>
    <x v="1"/>
    <m/>
    <m/>
    <m/>
    <n v="70.75"/>
    <x v="0"/>
  </r>
  <r>
    <s v="CoST CMDB"/>
    <s v="NLNBUUBCW"/>
    <x v="1"/>
    <s v="External Combustion"/>
    <s v="Electric Generation: Boilers"/>
    <s v="Bituminous/Subbituminous Coal"/>
    <s v="Subbituminous Coal, Pulverized: Boiler, Dry Bottom"/>
    <x v="1"/>
    <m/>
    <m/>
    <m/>
    <n v="57"/>
    <x v="0"/>
  </r>
  <r>
    <s v="CoST CMDB"/>
    <s v="NSNCRUBCT1"/>
    <x v="1"/>
    <s v="External Combustion"/>
    <s v="Electric Generation: Boilers"/>
    <s v="Bituminous/Subbituminous Coal"/>
    <s v="Subbituminous Coal, Pulverized: Boiler, Dry Bottom"/>
    <x v="1"/>
    <m/>
    <m/>
    <m/>
    <n v="25"/>
    <x v="0"/>
  </r>
  <r>
    <s v="CoST CMDB"/>
    <s v="NSNCRUBCT2"/>
    <x v="1"/>
    <s v="External Combustion"/>
    <s v="Electric Generation: Boilers"/>
    <s v="Bituminous/Subbituminous Coal"/>
    <s v="Subbituminous Coal, Pulverized: Boiler, Dry Bottom"/>
    <x v="1"/>
    <m/>
    <m/>
    <m/>
    <n v="25"/>
    <x v="0"/>
  </r>
  <r>
    <s v="CoST CMDB"/>
    <s v="NSNCRUBCT3"/>
    <x v="1"/>
    <s v="External Combustion"/>
    <s v="Electric Generation: Boilers"/>
    <s v="Bituminous/Subbituminous Coal"/>
    <s v="Subbituminous Coal, Pulverized: Boiler, Dry Bottom"/>
    <x v="1"/>
    <m/>
    <m/>
    <m/>
    <n v="25"/>
    <x v="0"/>
  </r>
  <r>
    <s v="CoST CMDB"/>
    <s v="NSNCRUBCT4"/>
    <x v="1"/>
    <s v="External Combustion"/>
    <s v="Electric Generation: Boilers"/>
    <s v="Bituminous/Subbituminous Coal"/>
    <s v="Subbituminous Coal, Pulverized: Boiler, Dry Bottom"/>
    <x v="1"/>
    <m/>
    <m/>
    <s v="x"/>
    <n v="25"/>
    <x v="0"/>
  </r>
  <r>
    <s v="CoST CMDB"/>
    <s v="NSNCRUBCT5"/>
    <x v="1"/>
    <s v="External Combustion"/>
    <s v="Electric Generation: Boilers"/>
    <s v="Bituminous/Subbituminous Coal"/>
    <s v="Subbituminous Coal, Pulverized: Boiler, Dry Bottom"/>
    <x v="1"/>
    <m/>
    <m/>
    <m/>
    <n v="25"/>
    <x v="0"/>
  </r>
  <r>
    <s v="CoST CMDB"/>
    <s v="NSCR_UBCT1"/>
    <x v="2"/>
    <s v="External Combustion"/>
    <s v="Electric Generation: Boilers"/>
    <s v="Bituminous/Subbituminous Coal"/>
    <s v="Bituminous Coal, Pulverized: Boiler, Dry Bottom Tangential-fired"/>
    <x v="2"/>
    <m/>
    <m/>
    <m/>
    <n v="90"/>
    <x v="0"/>
  </r>
  <r>
    <s v="CoST CMDB"/>
    <s v="NSCR_UBCT2"/>
    <x v="2"/>
    <s v="External Combustion"/>
    <s v="Electric Generation: Boilers"/>
    <s v="Bituminous/Subbituminous Coal"/>
    <s v="Bituminous Coal, Pulverized: Boiler, Dry Bottom Tangential-fired"/>
    <x v="2"/>
    <m/>
    <m/>
    <m/>
    <n v="90"/>
    <x v="0"/>
  </r>
  <r>
    <s v="CoST CMDB"/>
    <s v="NSCR_UBCT3"/>
    <x v="2"/>
    <s v="External Combustion"/>
    <s v="Electric Generation: Boilers"/>
    <s v="Bituminous/Subbituminous Coal"/>
    <s v="Bituminous Coal, Pulverized: Boiler, Dry Bottom Tangential-fired"/>
    <x v="2"/>
    <m/>
    <m/>
    <m/>
    <n v="90"/>
    <x v="0"/>
  </r>
  <r>
    <s v="CoST CMDB"/>
    <s v="NSCR_UBCT4"/>
    <x v="2"/>
    <s v="External Combustion"/>
    <s v="Electric Generation: Boilers"/>
    <s v="Bituminous/Subbituminous Coal"/>
    <s v="Bituminous Coal, Pulverized: Boiler, Dry Bottom Tangential-fired"/>
    <x v="2"/>
    <s v="x"/>
    <m/>
    <m/>
    <n v="90"/>
    <x v="0"/>
  </r>
  <r>
    <s v="CoST CMDB"/>
    <s v="NSCR_UBCT5"/>
    <x v="2"/>
    <s v="External Combustion"/>
    <s v="Electric Generation: Boilers"/>
    <s v="Bituminous/Subbituminous Coal"/>
    <s v="Bituminous Coal, Pulverized: Boiler, Dry Bottom Tangential-fired"/>
    <x v="2"/>
    <m/>
    <m/>
    <m/>
    <n v="90"/>
    <x v="0"/>
  </r>
  <r>
    <s v="Wisconsin NOx RACT"/>
    <s v="NLNBOFASNCRUBCT"/>
    <x v="2"/>
    <s v="External Combustion"/>
    <s v="Electric Generation: Boilers"/>
    <s v="Bituminous/Subbituminous Coal"/>
    <s v="Bituminous Coal, Pulverized: Boiler, Dry Bottom Tangential-fired"/>
    <x v="2"/>
    <m/>
    <s v="x"/>
    <m/>
    <n v="73"/>
    <x v="0"/>
  </r>
  <r>
    <s v="CoST CMDB"/>
    <s v="NLNC3UBCT"/>
    <x v="2"/>
    <s v="External Combustion"/>
    <s v="Electric Generation: Boilers"/>
    <s v="Bituminous/Subbituminous Coal"/>
    <s v="Bituminous Coal, Pulverized: Boiler, Dry Bottom Tangential-fired"/>
    <x v="2"/>
    <m/>
    <m/>
    <m/>
    <n v="62"/>
    <x v="0"/>
  </r>
  <r>
    <s v="EPA MCM"/>
    <s v="NNGR_UBCT"/>
    <x v="2"/>
    <s v="External Combustion"/>
    <s v="Electric Generation: Boilers"/>
    <s v="Bituminous/Subbituminous Coal"/>
    <s v="Bituminous Coal, Pulverized: Boiler, Dry Bottom Tangential-fired"/>
    <x v="2"/>
    <m/>
    <m/>
    <m/>
    <n v="50"/>
    <x v="0"/>
  </r>
  <r>
    <s v="CoST CMDB"/>
    <s v="NLNC2UBCT"/>
    <x v="2"/>
    <s v="External Combustion"/>
    <s v="Electric Generation: Boilers"/>
    <s v="Bituminous/Subbituminous Coal"/>
    <s v="Bituminous Coal, Pulverized: Boiler, Dry Bottom Tangential-fired"/>
    <x v="2"/>
    <m/>
    <m/>
    <m/>
    <n v="47"/>
    <x v="0"/>
  </r>
  <r>
    <s v="CoST CMDB"/>
    <s v="NLNC1UBCT"/>
    <x v="2"/>
    <s v="External Combustion"/>
    <s v="Electric Generation: Boilers"/>
    <s v="Bituminous/Subbituminous Coal"/>
    <s v="Bituminous Coal, Pulverized: Boiler, Dry Bottom Tangential-fired"/>
    <x v="2"/>
    <m/>
    <m/>
    <m/>
    <n v="42"/>
    <x v="0"/>
  </r>
  <r>
    <s v="CoST CMDB"/>
    <s v="NSNCRECBSB"/>
    <x v="2"/>
    <s v="External Combustion"/>
    <s v="Electric Generation: Boilers"/>
    <s v="Bituminous/Subbituminous Coal"/>
    <s v="Bituminous Coal, Pulverized: Boiler, Dry Bottom Tangential-fired"/>
    <x v="2"/>
    <m/>
    <m/>
    <m/>
    <n v="40"/>
    <x v="0"/>
  </r>
  <r>
    <s v="CoST CMDB"/>
    <s v="NSNCRUBCT1"/>
    <x v="2"/>
    <s v="External Combustion"/>
    <s v="Electric Generation: Boilers"/>
    <s v="Bituminous/Subbituminous Coal"/>
    <s v="Bituminous Coal, Pulverized: Boiler, Dry Bottom Tangential-fired"/>
    <x v="2"/>
    <m/>
    <m/>
    <m/>
    <n v="25"/>
    <x v="0"/>
  </r>
  <r>
    <s v="CoST CMDB"/>
    <s v="NSNCRUBCT2"/>
    <x v="2"/>
    <s v="External Combustion"/>
    <s v="Electric Generation: Boilers"/>
    <s v="Bituminous/Subbituminous Coal"/>
    <s v="Bituminous Coal, Pulverized: Boiler, Dry Bottom Tangential-fired"/>
    <x v="2"/>
    <m/>
    <m/>
    <m/>
    <n v="25"/>
    <x v="0"/>
  </r>
  <r>
    <s v="CoST CMDB"/>
    <s v="NSNCRUBCT3"/>
    <x v="2"/>
    <s v="External Combustion"/>
    <s v="Electric Generation: Boilers"/>
    <s v="Bituminous/Subbituminous Coal"/>
    <s v="Bituminous Coal, Pulverized: Boiler, Dry Bottom Tangential-fired"/>
    <x v="2"/>
    <m/>
    <m/>
    <m/>
    <n v="25"/>
    <x v="0"/>
  </r>
  <r>
    <s v="CoST CMDB"/>
    <s v="NSNCRUBCT4"/>
    <x v="2"/>
    <s v="External Combustion"/>
    <s v="Electric Generation: Boilers"/>
    <s v="Bituminous/Subbituminous Coal"/>
    <s v="Bituminous Coal, Pulverized: Boiler, Dry Bottom Tangential-fired"/>
    <x v="2"/>
    <m/>
    <m/>
    <s v="x"/>
    <n v="25"/>
    <x v="0"/>
  </r>
  <r>
    <s v="CoST CMDB"/>
    <s v="NSNCRUBCT5"/>
    <x v="2"/>
    <s v="External Combustion"/>
    <s v="Electric Generation: Boilers"/>
    <s v="Bituminous/Subbituminous Coal"/>
    <s v="Bituminous Coal, Pulverized: Boiler, Dry Bottom Tangential-fired"/>
    <x v="2"/>
    <m/>
    <m/>
    <m/>
    <n v="25"/>
    <x v="0"/>
  </r>
  <r>
    <s v="CoST CMDB"/>
    <s v="NDSCRFEP"/>
    <x v="3"/>
    <s v="Industrial Processes"/>
    <s v="Primary Metal Production"/>
    <s v="Taconite Iron Ore Processing"/>
    <s v="Induration: Grate/Kiln, Gas-fired, Flux Pellets"/>
    <x v="3"/>
    <s v="x"/>
    <s v="x"/>
    <s v="x"/>
    <n v="90"/>
    <x v="0"/>
  </r>
  <r>
    <s v="CoST CMDB"/>
    <s v="NSCR_UBCT1"/>
    <x v="4"/>
    <s v="External Combustion"/>
    <s v="Electric Generation: Boilers"/>
    <s v="Bituminous/Subbituminous Coal"/>
    <s v="Bituminous Coal, Pulverized: Boiler, Wet Bottom"/>
    <x v="4"/>
    <m/>
    <m/>
    <m/>
    <n v="90"/>
    <x v="0"/>
  </r>
  <r>
    <s v="CoST CMDB"/>
    <s v="NSCR_UBCT2"/>
    <x v="4"/>
    <s v="External Combustion"/>
    <s v="Electric Generation: Boilers"/>
    <s v="Bituminous/Subbituminous Coal"/>
    <s v="Bituminous Coal, Pulverized: Boiler, Wet Bottom"/>
    <x v="4"/>
    <m/>
    <m/>
    <m/>
    <n v="90"/>
    <x v="0"/>
  </r>
  <r>
    <s v="CoST CMDB"/>
    <s v="NSCR_UBCT3"/>
    <x v="4"/>
    <s v="External Combustion"/>
    <s v="Electric Generation: Boilers"/>
    <s v="Bituminous/Subbituminous Coal"/>
    <s v="Bituminous Coal, Pulverized: Boiler, Wet Bottom"/>
    <x v="4"/>
    <m/>
    <m/>
    <m/>
    <n v="90"/>
    <x v="0"/>
  </r>
  <r>
    <s v="CoST CMDB"/>
    <s v="NSCR_UBCT4"/>
    <x v="4"/>
    <s v="External Combustion"/>
    <s v="Electric Generation: Boilers"/>
    <s v="Bituminous/Subbituminous Coal"/>
    <s v="Bituminous Coal, Pulverized: Boiler, Wet Bottom"/>
    <x v="4"/>
    <s v="x"/>
    <m/>
    <m/>
    <n v="90"/>
    <x v="0"/>
  </r>
  <r>
    <s v="CoST CMDB"/>
    <s v="NSCR_UBCT5"/>
    <x v="4"/>
    <s v="External Combustion"/>
    <s v="Electric Generation: Boilers"/>
    <s v="Bituminous/Subbituminous Coal"/>
    <s v="Bituminous Coal, Pulverized: Boiler, Wet Bottom"/>
    <x v="4"/>
    <m/>
    <m/>
    <m/>
    <n v="90"/>
    <x v="0"/>
  </r>
  <r>
    <s v="Wisconsin NOx RACT"/>
    <s v="NLNBOFASNCRUBCW2"/>
    <x v="4"/>
    <s v="External Combustion"/>
    <s v="Electric Generation: Boilers"/>
    <s v="Bituminous/Subbituminous Coal"/>
    <s v="Bituminous Coal, Pulverized: Boiler, Wet Bottom"/>
    <x v="4"/>
    <m/>
    <s v="x"/>
    <m/>
    <n v="73"/>
    <x v="0"/>
  </r>
  <r>
    <s v="Wisconsin NOx RACT"/>
    <s v="NLNBOFASNCRUBCW4"/>
    <x v="4"/>
    <s v="External Combustion"/>
    <s v="Electric Generation: Boilers"/>
    <s v="Bituminous/Subbituminous Coal"/>
    <s v="Bituminous Coal, Pulverized: Boiler, Wet Bottom"/>
    <x v="4"/>
    <m/>
    <m/>
    <m/>
    <n v="73"/>
    <x v="0"/>
  </r>
  <r>
    <s v="CoST CMDB"/>
    <s v="NLNBOUBCW"/>
    <x v="4"/>
    <s v="External Combustion"/>
    <s v="Electric Generation: Boilers"/>
    <s v="Bituminous/Subbituminous Coal"/>
    <s v="Bituminous Coal, Pulverized: Boiler, Wet Bottom"/>
    <x v="4"/>
    <m/>
    <m/>
    <m/>
    <n v="72"/>
    <x v="0"/>
  </r>
  <r>
    <s v="Wisconsin NOx RACT"/>
    <s v="NLNBOFASNCRUBCW1"/>
    <x v="4"/>
    <s v="External Combustion"/>
    <s v="Electric Generation: Boilers"/>
    <s v="Bituminous/Subbituminous Coal"/>
    <s v="Bituminous Coal, Pulverized: Boiler, Wet Bottom"/>
    <x v="4"/>
    <m/>
    <m/>
    <m/>
    <n v="70.75"/>
    <x v="0"/>
  </r>
  <r>
    <s v="Wisconsin NOx RACT"/>
    <s v="NLNBOFASNCRUBCW3"/>
    <x v="4"/>
    <s v="External Combustion"/>
    <s v="Electric Generation: Boilers"/>
    <s v="Bituminous/Subbituminous Coal"/>
    <s v="Bituminous Coal, Pulverized: Boiler, Wet Bottom"/>
    <x v="4"/>
    <m/>
    <m/>
    <m/>
    <n v="70.75"/>
    <x v="0"/>
  </r>
  <r>
    <s v="CoST CMDB"/>
    <s v="NLNBUUBCW"/>
    <x v="4"/>
    <s v="External Combustion"/>
    <s v="Electric Generation: Boilers"/>
    <s v="Bituminous/Subbituminous Coal"/>
    <s v="Bituminous Coal, Pulverized: Boiler, Wet Bottom"/>
    <x v="4"/>
    <m/>
    <m/>
    <m/>
    <n v="57"/>
    <x v="0"/>
  </r>
  <r>
    <s v="EPA MCM"/>
    <s v="NNGR_UBCW"/>
    <x v="4"/>
    <s v="External Combustion"/>
    <s v="Electric Generation: Boilers"/>
    <s v="Bituminous/Subbituminous Coal"/>
    <s v="Bituminous Coal, Pulverized: Boiler, Wet Bottom"/>
    <x v="4"/>
    <m/>
    <m/>
    <m/>
    <n v="50"/>
    <x v="0"/>
  </r>
  <r>
    <s v="CoST CMDB"/>
    <s v="NSNCRUBCT1"/>
    <x v="4"/>
    <s v="External Combustion"/>
    <s v="Electric Generation: Boilers"/>
    <s v="Bituminous/Subbituminous Coal"/>
    <s v="Bituminous Coal, Pulverized: Boiler, Wet Bottom"/>
    <x v="4"/>
    <m/>
    <m/>
    <m/>
    <n v="25"/>
    <x v="0"/>
  </r>
  <r>
    <s v="CoST CMDB"/>
    <s v="NSNCRUBCT2"/>
    <x v="4"/>
    <s v="External Combustion"/>
    <s v="Electric Generation: Boilers"/>
    <s v="Bituminous/Subbituminous Coal"/>
    <s v="Bituminous Coal, Pulverized: Boiler, Wet Bottom"/>
    <x v="4"/>
    <m/>
    <m/>
    <m/>
    <n v="25"/>
    <x v="0"/>
  </r>
  <r>
    <s v="CoST CMDB"/>
    <s v="NSNCRUBCT3"/>
    <x v="4"/>
    <s v="External Combustion"/>
    <s v="Electric Generation: Boilers"/>
    <s v="Bituminous/Subbituminous Coal"/>
    <s v="Bituminous Coal, Pulverized: Boiler, Wet Bottom"/>
    <x v="4"/>
    <m/>
    <m/>
    <m/>
    <n v="25"/>
    <x v="0"/>
  </r>
  <r>
    <s v="CoST CMDB"/>
    <s v="NSNCRUBCT4"/>
    <x v="4"/>
    <s v="External Combustion"/>
    <s v="Electric Generation: Boilers"/>
    <s v="Bituminous/Subbituminous Coal"/>
    <s v="Bituminous Coal, Pulverized: Boiler, Wet Bottom"/>
    <x v="4"/>
    <m/>
    <m/>
    <s v="x"/>
    <n v="25"/>
    <x v="0"/>
  </r>
  <r>
    <s v="CoST CMDB"/>
    <s v="NSNCRUBCT5"/>
    <x v="4"/>
    <s v="External Combustion"/>
    <s v="Electric Generation: Boilers"/>
    <s v="Bituminous/Subbituminous Coal"/>
    <s v="Bituminous Coal, Pulverized: Boiler, Wet Bottom"/>
    <x v="4"/>
    <m/>
    <m/>
    <m/>
    <n v="25"/>
    <x v="0"/>
  </r>
  <r>
    <s v="Wisconsin NOx RACT"/>
    <s v="NOFASCRUBCC1"/>
    <x v="5"/>
    <s v="External Combustion"/>
    <s v="Electric Generation: Boilers"/>
    <s v="Bituminous/Subbituminous Coal"/>
    <s v="Bituminous Coal: Boiler, Cyclone Furnace"/>
    <x v="5"/>
    <m/>
    <m/>
    <m/>
    <n v="94.5"/>
    <x v="0"/>
  </r>
  <r>
    <s v="CoST CMDB"/>
    <s v="NSCR_UBCT1"/>
    <x v="5"/>
    <s v="External Combustion"/>
    <s v="Electric Generation: Boilers"/>
    <s v="Bituminous/Subbituminous Coal"/>
    <s v="Bituminous Coal: Boiler, Cyclone Furnace"/>
    <x v="5"/>
    <m/>
    <m/>
    <m/>
    <n v="90"/>
    <x v="0"/>
  </r>
  <r>
    <s v="CoST CMDB"/>
    <s v="NSCR_UBCT2"/>
    <x v="5"/>
    <s v="External Combustion"/>
    <s v="Electric Generation: Boilers"/>
    <s v="Bituminous/Subbituminous Coal"/>
    <s v="Bituminous Coal: Boiler, Cyclone Furnace"/>
    <x v="5"/>
    <m/>
    <m/>
    <m/>
    <n v="90"/>
    <x v="0"/>
  </r>
  <r>
    <s v="CoST CMDB"/>
    <s v="NSCR_UBCT3"/>
    <x v="5"/>
    <s v="External Combustion"/>
    <s v="Electric Generation: Boilers"/>
    <s v="Bituminous/Subbituminous Coal"/>
    <s v="Bituminous Coal: Boiler, Cyclone Furnace"/>
    <x v="5"/>
    <m/>
    <m/>
    <m/>
    <n v="90"/>
    <x v="0"/>
  </r>
  <r>
    <s v="CoST CMDB"/>
    <s v="NSCR_UBCT4"/>
    <x v="5"/>
    <s v="External Combustion"/>
    <s v="Electric Generation: Boilers"/>
    <s v="Bituminous/Subbituminous Coal"/>
    <s v="Bituminous Coal: Boiler, Cyclone Furnace"/>
    <x v="5"/>
    <s v="x"/>
    <m/>
    <m/>
    <n v="90"/>
    <x v="0"/>
  </r>
  <r>
    <s v="CoST CMDB"/>
    <s v="NSCR_UBCT5"/>
    <x v="5"/>
    <s v="External Combustion"/>
    <s v="Electric Generation: Boilers"/>
    <s v="Bituminous/Subbituminous Coal"/>
    <s v="Bituminous Coal: Boiler, Cyclone Furnace"/>
    <x v="5"/>
    <m/>
    <m/>
    <m/>
    <n v="90"/>
    <x v="0"/>
  </r>
  <r>
    <s v="Wisconsin NOx RACT"/>
    <s v="NOFASCRUBCC2"/>
    <x v="5"/>
    <s v="External Combustion"/>
    <s v="Electric Generation: Boilers"/>
    <s v="Bituminous/Subbituminous Coal"/>
    <s v="Bituminous Coal: Boiler, Cyclone Furnace"/>
    <x v="5"/>
    <m/>
    <s v="x"/>
    <m/>
    <n v="87.5"/>
    <x v="0"/>
  </r>
  <r>
    <s v="Wisconsin NOx RACT"/>
    <s v="NLNBOFASNCRUBCW2"/>
    <x v="5"/>
    <s v="External Combustion"/>
    <s v="Electric Generation: Boilers"/>
    <s v="Bituminous/Subbituminous Coal"/>
    <s v="Bituminous Coal: Boiler, Cyclone Furnace"/>
    <x v="5"/>
    <m/>
    <m/>
    <m/>
    <n v="73"/>
    <x v="0"/>
  </r>
  <r>
    <s v="Wisconsin NOx RACT"/>
    <s v="NLNBOFASNCRUBCW4"/>
    <x v="5"/>
    <s v="External Combustion"/>
    <s v="Electric Generation: Boilers"/>
    <s v="Bituminous/Subbituminous Coal"/>
    <s v="Bituminous Coal: Boiler, Cyclone Furnace"/>
    <x v="5"/>
    <m/>
    <m/>
    <m/>
    <n v="73"/>
    <x v="0"/>
  </r>
  <r>
    <s v="CoST CMDB"/>
    <s v="NLNBOUBCW"/>
    <x v="5"/>
    <s v="External Combustion"/>
    <s v="Electric Generation: Boilers"/>
    <s v="Bituminous/Subbituminous Coal"/>
    <s v="Bituminous Coal: Boiler, Cyclone Furnace"/>
    <x v="5"/>
    <m/>
    <m/>
    <m/>
    <n v="72"/>
    <x v="0"/>
  </r>
  <r>
    <s v="Wisconsin NOx RACT"/>
    <s v="NLNBOFASNCRUBCW1"/>
    <x v="5"/>
    <s v="External Combustion"/>
    <s v="Electric Generation: Boilers"/>
    <s v="Bituminous/Subbituminous Coal"/>
    <s v="Bituminous Coal: Boiler, Cyclone Furnace"/>
    <x v="5"/>
    <m/>
    <m/>
    <m/>
    <n v="70.75"/>
    <x v="0"/>
  </r>
  <r>
    <s v="Wisconsin NOx RACT"/>
    <s v="NLNBOFASNCRUBCW3"/>
    <x v="5"/>
    <s v="External Combustion"/>
    <s v="Electric Generation: Boilers"/>
    <s v="Bituminous/Subbituminous Coal"/>
    <s v="Bituminous Coal: Boiler, Cyclone Furnace"/>
    <x v="5"/>
    <m/>
    <m/>
    <m/>
    <n v="70.75"/>
    <x v="0"/>
  </r>
  <r>
    <s v="CoST CMDB"/>
    <s v="NLNBUUBCW"/>
    <x v="5"/>
    <s v="External Combustion"/>
    <s v="Electric Generation: Boilers"/>
    <s v="Bituminous/Subbituminous Coal"/>
    <s v="Bituminous Coal: Boiler, Cyclone Furnace"/>
    <x v="5"/>
    <m/>
    <m/>
    <m/>
    <n v="57"/>
    <x v="0"/>
  </r>
  <r>
    <s v="EPA MCM"/>
    <s v="NNGR_UBCY"/>
    <x v="5"/>
    <s v="External Combustion"/>
    <s v="Electric Generation: Boilers"/>
    <s v="Bituminous/Subbituminous Coal"/>
    <s v="Bituminous Coal: Boiler, Cyclone Furnace"/>
    <x v="5"/>
    <m/>
    <m/>
    <m/>
    <n v="50"/>
    <x v="0"/>
  </r>
  <r>
    <s v="CoST CMDB"/>
    <s v="NSNCRUBCT1"/>
    <x v="5"/>
    <s v="External Combustion"/>
    <s v="Electric Generation: Boilers"/>
    <s v="Bituminous/Subbituminous Coal"/>
    <s v="Bituminous Coal: Boiler, Cyclone Furnace"/>
    <x v="5"/>
    <m/>
    <m/>
    <m/>
    <n v="25"/>
    <x v="0"/>
  </r>
  <r>
    <s v="CoST CMDB"/>
    <s v="NSNCRUBCT2"/>
    <x v="5"/>
    <s v="External Combustion"/>
    <s v="Electric Generation: Boilers"/>
    <s v="Bituminous/Subbituminous Coal"/>
    <s v="Bituminous Coal: Boiler, Cyclone Furnace"/>
    <x v="5"/>
    <m/>
    <m/>
    <m/>
    <n v="25"/>
    <x v="0"/>
  </r>
  <r>
    <s v="CoST CMDB"/>
    <s v="NSNCRUBCT3"/>
    <x v="5"/>
    <s v="External Combustion"/>
    <s v="Electric Generation: Boilers"/>
    <s v="Bituminous/Subbituminous Coal"/>
    <s v="Bituminous Coal: Boiler, Cyclone Furnace"/>
    <x v="5"/>
    <m/>
    <m/>
    <m/>
    <n v="25"/>
    <x v="0"/>
  </r>
  <r>
    <s v="CoST CMDB"/>
    <s v="NSNCRUBCT4"/>
    <x v="5"/>
    <s v="External Combustion"/>
    <s v="Electric Generation: Boilers"/>
    <s v="Bituminous/Subbituminous Coal"/>
    <s v="Bituminous Coal: Boiler, Cyclone Furnace"/>
    <x v="5"/>
    <m/>
    <m/>
    <s v="x"/>
    <n v="25"/>
    <x v="0"/>
  </r>
  <r>
    <s v="CoST CMDB"/>
    <s v="NSNCRUBCT5"/>
    <x v="5"/>
    <s v="External Combustion"/>
    <s v="Electric Generation: Boilers"/>
    <s v="Bituminous/Subbituminous Coal"/>
    <s v="Bituminous Coal: Boiler, Cyclone Furnace"/>
    <x v="5"/>
    <m/>
    <m/>
    <m/>
    <n v="25"/>
    <x v="0"/>
  </r>
  <r>
    <s v="CoST CMDB"/>
    <s v="NSCRSGTNG"/>
    <x v="6"/>
    <s v="Internal Combustion Engines"/>
    <s v="Electric Generation"/>
    <s v="Natural Gas"/>
    <s v="Turbine"/>
    <x v="6"/>
    <s v="x"/>
    <m/>
    <m/>
    <n v="95"/>
    <x v="0"/>
  </r>
  <r>
    <s v="CoST CMDB"/>
    <s v="NSCRDGTNG"/>
    <x v="6"/>
    <s v="Internal Combustion Engines"/>
    <s v="Electric Generation"/>
    <s v="Natural Gas"/>
    <s v="Turbine"/>
    <x v="6"/>
    <m/>
    <s v="x"/>
    <m/>
    <n v="94.6"/>
    <x v="0"/>
  </r>
  <r>
    <s v="CoST CMDB"/>
    <s v="NSCRWGTNG"/>
    <x v="6"/>
    <s v="Internal Combustion Engines"/>
    <s v="Electric Generation"/>
    <s v="Natural Gas"/>
    <s v="Turbine"/>
    <x v="6"/>
    <m/>
    <m/>
    <m/>
    <n v="94.1"/>
    <x v="0"/>
  </r>
  <r>
    <s v="CoST CMDB"/>
    <s v="NLNBUGTNG"/>
    <x v="6"/>
    <s v="Internal Combustion Engines"/>
    <s v="Electric Generation"/>
    <s v="Natural Gas"/>
    <s v="Turbine"/>
    <x v="6"/>
    <m/>
    <m/>
    <m/>
    <n v="84"/>
    <x v="0"/>
  </r>
  <r>
    <s v="CoST CMDB"/>
    <s v="NSTINGTNG"/>
    <x v="6"/>
    <s v="Internal Combustion Engines"/>
    <s v="Electric Generation"/>
    <s v="Natural Gas"/>
    <s v="Turbine"/>
    <x v="6"/>
    <m/>
    <m/>
    <m/>
    <n v="80"/>
    <x v="0"/>
  </r>
  <r>
    <s v="CoST CMDB"/>
    <s v="NWTINGTNG"/>
    <x v="6"/>
    <s v="Internal Combustion Engines"/>
    <s v="Electric Generation"/>
    <s v="Natural Gas"/>
    <s v="Turbine"/>
    <x v="6"/>
    <m/>
    <m/>
    <s v="x"/>
    <n v="72"/>
    <x v="0"/>
  </r>
  <r>
    <s v="CoST CMDB"/>
    <s v="NLNSCRIBNG"/>
    <x v="7"/>
    <s v="External Combustion"/>
    <s v="Industrial: Boilers"/>
    <s v="Natural Gas"/>
    <s v="&gt; 100 Million BTU/hr"/>
    <x v="7"/>
    <s v="x"/>
    <m/>
    <m/>
    <n v="91"/>
    <x v="0"/>
  </r>
  <r>
    <s v="CoST CMDB"/>
    <s v="NLNSCRICBG"/>
    <x v="7"/>
    <s v="External Combustion"/>
    <s v="Industrial: Boilers"/>
    <s v="Natural Gas"/>
    <s v="&gt; 100 Million BTU/hr"/>
    <x v="7"/>
    <m/>
    <m/>
    <m/>
    <n v="91"/>
    <x v="0"/>
  </r>
  <r>
    <s v="CoST CMDB"/>
    <s v="NSCRICBG"/>
    <x v="7"/>
    <s v="External Combustion"/>
    <s v="Industrial: Boilers"/>
    <s v="Natural Gas"/>
    <s v="&gt; 100 Million BTU/hr"/>
    <x v="7"/>
    <m/>
    <s v="x"/>
    <m/>
    <n v="85"/>
    <x v="0"/>
  </r>
  <r>
    <s v="CoST CMDB"/>
    <s v="NLNBUIBNG"/>
    <x v="7"/>
    <s v="External Combustion"/>
    <s v="Industrial: Boilers"/>
    <s v="Natural Gas"/>
    <s v="&gt; 100 Million BTU/hr"/>
    <x v="7"/>
    <m/>
    <m/>
    <m/>
    <n v="75"/>
    <x v="0"/>
  </r>
  <r>
    <s v="LADCO 4FA"/>
    <s v="NRSCRICBG"/>
    <x v="7"/>
    <s v="External Combustion"/>
    <s v="Industrial: Boilers"/>
    <s v="Natural Gas"/>
    <s v="&gt; 100 Million BTU/hr"/>
    <x v="7"/>
    <m/>
    <m/>
    <m/>
    <n v="70"/>
    <x v="0"/>
  </r>
  <r>
    <s v="CoST CMDB"/>
    <s v="NLNSNCRIBNG"/>
    <x v="7"/>
    <s v="External Combustion"/>
    <s v="Industrial: Boilers"/>
    <s v="Natural Gas"/>
    <s v="&gt; 100 Million BTU/hr"/>
    <x v="7"/>
    <m/>
    <m/>
    <m/>
    <n v="69.5"/>
    <x v="0"/>
  </r>
  <r>
    <s v="CoST CMDB"/>
    <s v="NLNSNCRICBG"/>
    <x v="7"/>
    <s v="External Combustion"/>
    <s v="Industrial: Boilers"/>
    <s v="Natural Gas"/>
    <s v="&gt; 100 Million BTU/hr"/>
    <x v="7"/>
    <m/>
    <m/>
    <m/>
    <n v="69.5"/>
    <x v="0"/>
  </r>
  <r>
    <s v="CoST CMDB"/>
    <s v="NLNBFIBNG"/>
    <x v="7"/>
    <s v="External Combustion"/>
    <s v="Industrial: Boilers"/>
    <s v="Natural Gas"/>
    <s v="&gt; 100 Million BTU/hr"/>
    <x v="7"/>
    <m/>
    <m/>
    <m/>
    <n v="61"/>
    <x v="0"/>
  </r>
  <r>
    <s v="LADCO 4FA"/>
    <s v="NLNBOFANG"/>
    <x v="7"/>
    <s v="External Combustion"/>
    <s v="Industrial: Boilers"/>
    <s v="Natural Gas"/>
    <s v="&gt; 100 Million BTU/hr"/>
    <x v="7"/>
    <m/>
    <m/>
    <m/>
    <n v="60"/>
    <x v="0"/>
  </r>
  <r>
    <s v="Wisconsin NOx RACT"/>
    <s v="NLNBOFAGRICBNG"/>
    <x v="7"/>
    <s v="External Combustion"/>
    <s v="Industrial: Boilers"/>
    <s v="Natural Gas"/>
    <s v="&gt; 100 Million BTU/hr"/>
    <x v="7"/>
    <m/>
    <m/>
    <m/>
    <n v="60"/>
    <x v="0"/>
  </r>
  <r>
    <s v="CoST CMDB"/>
    <s v="NSNCRICBG"/>
    <x v="7"/>
    <s v="External Combustion"/>
    <s v="Industrial: Boilers"/>
    <s v="Natural Gas"/>
    <s v="&gt; 100 Million BTU/hr"/>
    <x v="7"/>
    <m/>
    <m/>
    <m/>
    <n v="45"/>
    <x v="0"/>
  </r>
  <r>
    <s v="CoST CMDB"/>
    <s v="NBFIBNG"/>
    <x v="7"/>
    <s v="External Combustion"/>
    <s v="Industrial: Boilers"/>
    <s v="Natural Gas"/>
    <s v="&gt; 100 Million BTU/hr"/>
    <x v="7"/>
    <m/>
    <m/>
    <s v="x"/>
    <n v="40"/>
    <x v="0"/>
  </r>
  <r>
    <s v="CoST CMDB"/>
    <s v="NLNSCRIBNG"/>
    <x v="8"/>
    <s v="External Combustion"/>
    <s v="Industrial: Boilers"/>
    <s v="Natural Gas"/>
    <s v="10-100 Million BTU/hr"/>
    <x v="8"/>
    <s v="x"/>
    <m/>
    <m/>
    <n v="91"/>
    <x v="0"/>
  </r>
  <r>
    <s v="CoST CMDB"/>
    <s v="NLNSCRICBG"/>
    <x v="8"/>
    <s v="External Combustion"/>
    <s v="Industrial: Boilers"/>
    <s v="Natural Gas"/>
    <s v="10-100 Million BTU/hr"/>
    <x v="8"/>
    <m/>
    <m/>
    <m/>
    <n v="91"/>
    <x v="0"/>
  </r>
  <r>
    <s v="CoST CMDB"/>
    <s v="NSCRICBG"/>
    <x v="8"/>
    <s v="External Combustion"/>
    <s v="Industrial: Boilers"/>
    <s v="Natural Gas"/>
    <s v="10-100 Million BTU/hr"/>
    <x v="8"/>
    <m/>
    <s v="x"/>
    <m/>
    <n v="85"/>
    <x v="0"/>
  </r>
  <r>
    <s v="CoST CMDB"/>
    <s v="NLNBUIBNG"/>
    <x v="8"/>
    <s v="External Combustion"/>
    <s v="Industrial: Boilers"/>
    <s v="Natural Gas"/>
    <s v="10-100 Million BTU/hr"/>
    <x v="8"/>
    <m/>
    <m/>
    <m/>
    <n v="75"/>
    <x v="0"/>
  </r>
  <r>
    <s v="LADCO 4FA"/>
    <s v="NRSCRICBG"/>
    <x v="8"/>
    <s v="External Combustion"/>
    <s v="Industrial: Boilers"/>
    <s v="Natural Gas"/>
    <s v="10-100 Million BTU/hr"/>
    <x v="8"/>
    <m/>
    <m/>
    <m/>
    <n v="70"/>
    <x v="0"/>
  </r>
  <r>
    <s v="CoST CMDB"/>
    <s v="NLNSNCRIBNG"/>
    <x v="8"/>
    <s v="External Combustion"/>
    <s v="Industrial: Boilers"/>
    <s v="Natural Gas"/>
    <s v="10-100 Million BTU/hr"/>
    <x v="8"/>
    <m/>
    <m/>
    <m/>
    <n v="69.5"/>
    <x v="0"/>
  </r>
  <r>
    <s v="CoST CMDB"/>
    <s v="NLNSNCRICBG"/>
    <x v="8"/>
    <s v="External Combustion"/>
    <s v="Industrial: Boilers"/>
    <s v="Natural Gas"/>
    <s v="10-100 Million BTU/hr"/>
    <x v="8"/>
    <m/>
    <m/>
    <m/>
    <n v="69.5"/>
    <x v="0"/>
  </r>
  <r>
    <s v="CoST CMDB"/>
    <s v="NLNBFIBNG"/>
    <x v="8"/>
    <s v="External Combustion"/>
    <s v="Industrial: Boilers"/>
    <s v="Natural Gas"/>
    <s v="10-100 Million BTU/hr"/>
    <x v="8"/>
    <m/>
    <m/>
    <m/>
    <n v="61"/>
    <x v="0"/>
  </r>
  <r>
    <s v="LADCO 4FA"/>
    <s v="NLNBOFANG"/>
    <x v="8"/>
    <s v="External Combustion"/>
    <s v="Industrial: Boilers"/>
    <s v="Natural Gas"/>
    <s v="10-100 Million BTU/hr"/>
    <x v="8"/>
    <m/>
    <m/>
    <m/>
    <n v="60"/>
    <x v="0"/>
  </r>
  <r>
    <s v="Wisconsin NOx RACT"/>
    <s v="NLNBOFAGRICBNG"/>
    <x v="8"/>
    <s v="External Combustion"/>
    <s v="Industrial: Boilers"/>
    <s v="Natural Gas"/>
    <s v="10-100 Million BTU/hr"/>
    <x v="8"/>
    <m/>
    <m/>
    <m/>
    <n v="60"/>
    <x v="0"/>
  </r>
  <r>
    <s v="CoST CMDB"/>
    <s v="NSNCRICBG"/>
    <x v="8"/>
    <s v="External Combustion"/>
    <s v="Industrial: Boilers"/>
    <s v="Natural Gas"/>
    <s v="10-100 Million BTU/hr"/>
    <x v="8"/>
    <m/>
    <m/>
    <m/>
    <n v="45"/>
    <x v="0"/>
  </r>
  <r>
    <s v="CoST CMDB"/>
    <s v="NBFIBNG"/>
    <x v="8"/>
    <s v="External Combustion"/>
    <s v="Industrial: Boilers"/>
    <s v="Natural Gas"/>
    <s v="10-100 Million BTU/hr"/>
    <x v="8"/>
    <m/>
    <m/>
    <s v="x"/>
    <n v="40"/>
    <x v="0"/>
  </r>
  <r>
    <s v="CoST CMDB"/>
    <s v="NSCR_UBCT1"/>
    <x v="9"/>
    <s v="External Combustion"/>
    <s v="Electric Generation: Boilers"/>
    <s v="Bituminous/Subbituminous Coal"/>
    <s v="Subbituminous Coal, Pulverized: Boiler, Dry Bottom Tangential-fired"/>
    <x v="9"/>
    <m/>
    <m/>
    <m/>
    <n v="90"/>
    <x v="0"/>
  </r>
  <r>
    <s v="CoST CMDB"/>
    <s v="NSCR_UBCT2"/>
    <x v="9"/>
    <s v="External Combustion"/>
    <s v="Electric Generation: Boilers"/>
    <s v="Bituminous/Subbituminous Coal"/>
    <s v="Subbituminous Coal, Pulverized: Boiler, Dry Bottom Tangential-fired"/>
    <x v="9"/>
    <m/>
    <m/>
    <m/>
    <n v="90"/>
    <x v="0"/>
  </r>
  <r>
    <s v="CoST CMDB"/>
    <s v="NSCR_UBCT3"/>
    <x v="9"/>
    <s v="External Combustion"/>
    <s v="Electric Generation: Boilers"/>
    <s v="Bituminous/Subbituminous Coal"/>
    <s v="Subbituminous Coal, Pulverized: Boiler, Dry Bottom Tangential-fired"/>
    <x v="9"/>
    <m/>
    <m/>
    <m/>
    <n v="90"/>
    <x v="0"/>
  </r>
  <r>
    <s v="CoST CMDB"/>
    <s v="NSCR_UBCT4"/>
    <x v="9"/>
    <s v="External Combustion"/>
    <s v="Electric Generation: Boilers"/>
    <s v="Bituminous/Subbituminous Coal"/>
    <s v="Subbituminous Coal, Pulverized: Boiler, Dry Bottom Tangential-fired"/>
    <x v="9"/>
    <s v="x"/>
    <m/>
    <m/>
    <n v="90"/>
    <x v="0"/>
  </r>
  <r>
    <s v="CoST CMDB"/>
    <s v="NSCR_UBCT5"/>
    <x v="9"/>
    <s v="External Combustion"/>
    <s v="Electric Generation: Boilers"/>
    <s v="Bituminous/Subbituminous Coal"/>
    <s v="Subbituminous Coal, Pulverized: Boiler, Dry Bottom Tangential-fired"/>
    <x v="9"/>
    <m/>
    <m/>
    <m/>
    <n v="90"/>
    <x v="0"/>
  </r>
  <r>
    <s v="Wisconsin NOx RACT"/>
    <s v="NLNBOFASNCRUBCT"/>
    <x v="9"/>
    <s v="External Combustion"/>
    <s v="Electric Generation: Boilers"/>
    <s v="Bituminous/Subbituminous Coal"/>
    <s v="Subbituminous Coal, Pulverized: Boiler, Dry Bottom Tangential-fired"/>
    <x v="9"/>
    <m/>
    <s v="x"/>
    <m/>
    <n v="73"/>
    <x v="0"/>
  </r>
  <r>
    <s v="CoST CMDB"/>
    <s v="NLNC3UBCT"/>
    <x v="9"/>
    <s v="External Combustion"/>
    <s v="Electric Generation: Boilers"/>
    <s v="Bituminous/Subbituminous Coal"/>
    <s v="Subbituminous Coal, Pulverized: Boiler, Dry Bottom Tangential-fired"/>
    <x v="9"/>
    <m/>
    <m/>
    <m/>
    <n v="62"/>
    <x v="0"/>
  </r>
  <r>
    <s v="CoST CMDB"/>
    <s v="NLNC2UBCT"/>
    <x v="9"/>
    <s v="External Combustion"/>
    <s v="Electric Generation: Boilers"/>
    <s v="Bituminous/Subbituminous Coal"/>
    <s v="Subbituminous Coal, Pulverized: Boiler, Dry Bottom Tangential-fired"/>
    <x v="9"/>
    <m/>
    <m/>
    <m/>
    <n v="47"/>
    <x v="0"/>
  </r>
  <r>
    <s v="CoST CMDB"/>
    <s v="NLNC1UBCT"/>
    <x v="9"/>
    <s v="External Combustion"/>
    <s v="Electric Generation: Boilers"/>
    <s v="Bituminous/Subbituminous Coal"/>
    <s v="Subbituminous Coal, Pulverized: Boiler, Dry Bottom Tangential-fired"/>
    <x v="9"/>
    <m/>
    <m/>
    <m/>
    <n v="42"/>
    <x v="0"/>
  </r>
  <r>
    <s v="CoST CMDB"/>
    <s v="NSNCRUBCT1"/>
    <x v="9"/>
    <s v="External Combustion"/>
    <s v="Electric Generation: Boilers"/>
    <s v="Bituminous/Subbituminous Coal"/>
    <s v="Subbituminous Coal, Pulverized: Boiler, Dry Bottom Tangential-fired"/>
    <x v="9"/>
    <m/>
    <m/>
    <m/>
    <n v="25"/>
    <x v="0"/>
  </r>
  <r>
    <s v="CoST CMDB"/>
    <s v="NSNCRUBCT2"/>
    <x v="9"/>
    <s v="External Combustion"/>
    <s v="Electric Generation: Boilers"/>
    <s v="Bituminous/Subbituminous Coal"/>
    <s v="Subbituminous Coal, Pulverized: Boiler, Dry Bottom Tangential-fired"/>
    <x v="9"/>
    <m/>
    <m/>
    <m/>
    <n v="25"/>
    <x v="0"/>
  </r>
  <r>
    <s v="CoST CMDB"/>
    <s v="NSNCRUBCT3"/>
    <x v="9"/>
    <s v="External Combustion"/>
    <s v="Electric Generation: Boilers"/>
    <s v="Bituminous/Subbituminous Coal"/>
    <s v="Subbituminous Coal, Pulverized: Boiler, Dry Bottom Tangential-fired"/>
    <x v="9"/>
    <m/>
    <m/>
    <m/>
    <n v="25"/>
    <x v="0"/>
  </r>
  <r>
    <s v="CoST CMDB"/>
    <s v="NSNCRUBCT4"/>
    <x v="9"/>
    <s v="External Combustion"/>
    <s v="Electric Generation: Boilers"/>
    <s v="Bituminous/Subbituminous Coal"/>
    <s v="Subbituminous Coal, Pulverized: Boiler, Dry Bottom Tangential-fired"/>
    <x v="9"/>
    <m/>
    <m/>
    <s v="x"/>
    <n v="25"/>
    <x v="0"/>
  </r>
  <r>
    <s v="CoST CMDB"/>
    <s v="NSNCRUBCT5"/>
    <x v="9"/>
    <s v="External Combustion"/>
    <s v="Electric Generation: Boilers"/>
    <s v="Bituminous/Subbituminous Coal"/>
    <s v="Subbituminous Coal, Pulverized: Boiler, Dry Bottom Tangential-fired"/>
    <x v="9"/>
    <m/>
    <m/>
    <m/>
    <n v="25"/>
    <x v="0"/>
  </r>
  <r>
    <s v="CoST CMDB"/>
    <s v="NCATCFGMFT"/>
    <x v="10"/>
    <s v="Industrial Processes"/>
    <s v="Mineral Products"/>
    <s v="Glass Manufacture"/>
    <s v="Flat Glass: Melting Furnace"/>
    <x v="10"/>
    <s v="x"/>
    <m/>
    <m/>
    <n v="80"/>
    <x v="0"/>
  </r>
  <r>
    <s v="CoST CMDB"/>
    <s v="NSCRGMFT"/>
    <x v="10"/>
    <s v="Industrial Processes"/>
    <s v="Mineral Products"/>
    <s v="Glass Manufacture"/>
    <s v="Flat Glass: Melting Furnace"/>
    <x v="10"/>
    <m/>
    <s v="x"/>
    <m/>
    <n v="75"/>
    <x v="0"/>
  </r>
  <r>
    <s v="CoST CMDB"/>
    <s v="NOEASGMFT"/>
    <x v="10"/>
    <s v="Industrial Processes"/>
    <s v="Mineral Products"/>
    <s v="Glass Manufacture"/>
    <s v="Flat Glass: Melting Furnace"/>
    <x v="10"/>
    <m/>
    <m/>
    <m/>
    <n v="65"/>
    <x v="0"/>
  </r>
  <r>
    <s v="CoST CMDB"/>
    <s v="NLNBUGMFT"/>
    <x v="10"/>
    <s v="Industrial Processes"/>
    <s v="Mineral Products"/>
    <s v="Glass Manufacture"/>
    <s v="Flat Glass: Melting Furnace"/>
    <x v="10"/>
    <m/>
    <m/>
    <m/>
    <n v="40"/>
    <x v="0"/>
  </r>
  <r>
    <s v="CoST CMDB"/>
    <s v="NELBOGMGN"/>
    <x v="10"/>
    <s v="Industrial Processes"/>
    <s v="Mineral Products"/>
    <s v="Glass Manufacture"/>
    <s v="Flat Glass: Melting Furnace"/>
    <x v="10"/>
    <m/>
    <m/>
    <s v="x"/>
    <n v="30"/>
    <x v="0"/>
  </r>
  <r>
    <s v="CoST CMDB"/>
    <s v="NDSCRCMDY"/>
    <x v="11"/>
    <s v="Industrial Processes"/>
    <s v="Mineral Products"/>
    <s v="Cement Manufacturing (Dry Process)"/>
    <s v="Kiln"/>
    <x v="11"/>
    <s v="x"/>
    <m/>
    <m/>
    <n v="90"/>
    <x v="0"/>
  </r>
  <r>
    <s v="CoST CMDB"/>
    <s v="NSCRCMDY"/>
    <x v="11"/>
    <s v="Industrial Processes"/>
    <s v="Mineral Products"/>
    <s v="Cement Manufacturing (Dry Process)"/>
    <s v="Kiln"/>
    <x v="11"/>
    <m/>
    <m/>
    <m/>
    <n v="85"/>
    <x v="0"/>
  </r>
  <r>
    <s v="CoST CMDB"/>
    <s v="NSNCNCMDY"/>
    <x v="11"/>
    <s v="Industrial Processes"/>
    <s v="Mineral Products"/>
    <s v="Cement Manufacturing (Dry Process)"/>
    <s v="Kiln"/>
    <x v="11"/>
    <m/>
    <s v="x"/>
    <m/>
    <n v="50"/>
    <x v="0"/>
  </r>
  <r>
    <s v="CoST CMDB"/>
    <s v="NSNCRCMDY"/>
    <x v="11"/>
    <s v="Industrial Processes"/>
    <s v="Mineral Products"/>
    <s v="Cement Manufacturing (Dry Process)"/>
    <s v="Kiln"/>
    <x v="11"/>
    <m/>
    <m/>
    <m/>
    <n v="50"/>
    <x v="0"/>
  </r>
  <r>
    <s v="CoST CMDB"/>
    <s v="NMKFRCMWD"/>
    <x v="11"/>
    <s v="Industrial Processes"/>
    <s v="Mineral Products"/>
    <s v="Cement Manufacturing (Dry Process)"/>
    <s v="Kiln"/>
    <x v="11"/>
    <m/>
    <m/>
    <m/>
    <n v="41"/>
    <x v="0"/>
  </r>
  <r>
    <s v="CoST CMDB"/>
    <s v="NLNBUCMWD"/>
    <x v="11"/>
    <s v="Industrial Processes"/>
    <s v="Mineral Products"/>
    <s v="Cement Manufacturing (Dry Process)"/>
    <s v="Kiln"/>
    <x v="11"/>
    <m/>
    <m/>
    <s v="x"/>
    <n v="27"/>
    <x v="0"/>
  </r>
  <r>
    <s v="EPA MCM"/>
    <s v="NLNBSPHRO"/>
    <x v="12"/>
    <s v="Industrial Processes"/>
    <s v="Petroleum Industry"/>
    <s v="Process Heaters"/>
    <s v="Process Gas"/>
    <x v="12"/>
    <s v="x"/>
    <m/>
    <m/>
    <n v="90"/>
    <x v="0"/>
  </r>
  <r>
    <s v="CoST CMDB"/>
    <s v="NPRGPHSC95"/>
    <x v="12"/>
    <s v="Industrial Processes"/>
    <s v="Petroleum Industry"/>
    <s v="Process Heaters"/>
    <s v="Process Gas"/>
    <x v="12"/>
    <m/>
    <s v="x"/>
    <m/>
    <n v="84"/>
    <x v="0"/>
  </r>
  <r>
    <s v="EPA MCM"/>
    <s v="NLNBNPHPG"/>
    <x v="12"/>
    <s v="Industrial Processes"/>
    <s v="Petroleum Industry"/>
    <s v="Process Heaters"/>
    <s v="Process Gas"/>
    <x v="12"/>
    <m/>
    <m/>
    <m/>
    <n v="80"/>
    <x v="0"/>
  </r>
  <r>
    <s v="EPA MCM"/>
    <s v="NULNBPHPG"/>
    <x v="12"/>
    <s v="Industrial Processes"/>
    <s v="Petroleum Industry"/>
    <s v="Process Heaters"/>
    <s v="Process Gas"/>
    <x v="12"/>
    <m/>
    <m/>
    <m/>
    <n v="75"/>
    <x v="0"/>
  </r>
  <r>
    <s v="CoST CMDB"/>
    <s v="NPRGPHSCR"/>
    <x v="12"/>
    <s v="Industrial Processes"/>
    <s v="Petroleum Industry"/>
    <s v="Process Heaters"/>
    <s v="Process Gas"/>
    <x v="12"/>
    <m/>
    <m/>
    <m/>
    <n v="71"/>
    <x v="0"/>
  </r>
  <r>
    <s v="EPA MCM"/>
    <s v="NLNBFPHPG"/>
    <x v="12"/>
    <s v="Industrial Processes"/>
    <s v="Petroleum Industry"/>
    <s v="Process Heaters"/>
    <s v="Process Gas"/>
    <x v="12"/>
    <m/>
    <m/>
    <m/>
    <n v="55"/>
    <x v="0"/>
  </r>
  <r>
    <s v="CoST CMDB"/>
    <s v="NPRGPHULNB"/>
    <x v="12"/>
    <s v="Industrial Processes"/>
    <s v="Petroleum Industry"/>
    <s v="Process Heaters"/>
    <s v="Process Gas"/>
    <x v="12"/>
    <m/>
    <m/>
    <m/>
    <n v="53"/>
    <x v="0"/>
  </r>
  <r>
    <s v="EPA MCM"/>
    <s v="NLNBFGRPH"/>
    <x v="12"/>
    <s v="Industrial Processes"/>
    <s v="Petroleum Industry"/>
    <s v="Process Heaters"/>
    <s v="Process Gas"/>
    <x v="12"/>
    <m/>
    <m/>
    <m/>
    <n v="50"/>
    <x v="0"/>
  </r>
  <r>
    <s v="CoST CMDB"/>
    <s v="NPRGPHEO2C"/>
    <x v="12"/>
    <s v="Industrial Processes"/>
    <s v="Petroleum Industry"/>
    <s v="Process Heaters"/>
    <s v="Process Gas"/>
    <x v="12"/>
    <m/>
    <m/>
    <s v="x"/>
    <n v="37"/>
    <x v="0"/>
  </r>
  <r>
    <s v="CoST CMDB"/>
    <s v="NDSCRFEP"/>
    <x v="13"/>
    <s v="Industrial Processes"/>
    <s v="Primary Metal Production"/>
    <s v="Taconite Iron Ore Processing"/>
    <s v="Induration: Straight Grate, Gas-fired, Acid Pellets"/>
    <x v="13"/>
    <s v="x"/>
    <s v="x"/>
    <s v="x"/>
    <n v="90"/>
    <x v="0"/>
  </r>
  <r>
    <s v="Ramboll"/>
    <s v="NSNCRCMOU"/>
    <x v="14"/>
    <s v="Industrial Processes"/>
    <s v="Primary Metal Production"/>
    <s v="Metallurgical Coke Manufacturing"/>
    <s v="By-product Process: Combustion Stack: Coke Oven Gas (COG)"/>
    <x v="14"/>
    <s v="x"/>
    <s v="x"/>
    <s v="x"/>
    <n v="60"/>
    <x v="0"/>
  </r>
  <r>
    <s v="CoST CMDB"/>
    <s v="NLNBULMKN"/>
    <x v="15"/>
    <s v="Industrial Processes"/>
    <s v="Mineral Products"/>
    <s v="Lime Manufacture"/>
    <s v="Calcining: Rotary Kiln (See SCC Codes 3-05-016-18,-19,-20,-21)"/>
    <x v="15"/>
    <s v="x"/>
    <s v="x"/>
    <s v="x"/>
    <n v="30"/>
    <x v="0"/>
  </r>
  <r>
    <s v="CoST CMDB"/>
    <s v="NSCR_UBOT"/>
    <x v="16"/>
    <s v="External Combustion"/>
    <s v="Electric Generation: Boilers"/>
    <s v="Natural Gas"/>
    <s v="Boiler, &gt;= 100 Million BTU/hr"/>
    <x v="16"/>
    <s v="x"/>
    <m/>
    <m/>
    <n v="80"/>
    <x v="0"/>
  </r>
  <r>
    <s v="CoST CMDB"/>
    <s v="NSCR_UBOW"/>
    <x v="16"/>
    <s v="External Combustion"/>
    <s v="Electric Generation: Boilers"/>
    <s v="Natural Gas"/>
    <s v="Boiler, &gt;= 100 Million BTU/hr"/>
    <x v="16"/>
    <m/>
    <m/>
    <m/>
    <n v="80"/>
    <x v="0"/>
  </r>
  <r>
    <s v="Wisconsin NOx RACT"/>
    <s v="NLNBOFASNCRUBCT"/>
    <x v="16"/>
    <s v="External Combustion"/>
    <s v="Electric Generation: Boilers"/>
    <s v="Natural Gas"/>
    <s v="Boiler, &gt;= 100 Million BTU/hr"/>
    <x v="16"/>
    <m/>
    <s v="x"/>
    <m/>
    <n v="73"/>
    <x v="0"/>
  </r>
  <r>
    <s v="CoST CMDB"/>
    <s v="NNGRECBNG1"/>
    <x v="16"/>
    <s v="External Combustion"/>
    <s v="Electric Generation: Boilers"/>
    <s v="Natural Gas"/>
    <s v="Boiler, &gt;= 100 Million BTU/hr"/>
    <x v="16"/>
    <m/>
    <m/>
    <m/>
    <n v="50"/>
    <x v="0"/>
  </r>
  <r>
    <s v="CoST CMDB"/>
    <s v="NLNC2UBCT"/>
    <x v="16"/>
    <s v="External Combustion"/>
    <s v="Electric Generation: Boilers"/>
    <s v="Natural Gas"/>
    <s v="Boiler, &gt;= 100 Million BTU/hr"/>
    <x v="16"/>
    <m/>
    <m/>
    <s v="x"/>
    <n v="47"/>
    <x v="0"/>
  </r>
  <r>
    <s v="Wisconsin NOx RACT"/>
    <s v="NOFASCRUBCC1"/>
    <x v="17"/>
    <s v="External Combustion"/>
    <s v="Electric Generation: Boilers"/>
    <s v="Bituminous/Subbituminous Coal"/>
    <s v="Subbituminous Coal: Cyclone Furnace"/>
    <x v="17"/>
    <m/>
    <m/>
    <m/>
    <n v="94.5"/>
    <x v="0"/>
  </r>
  <r>
    <s v="CoST CMDB"/>
    <s v="NSCR_UBCT1"/>
    <x v="17"/>
    <s v="External Combustion"/>
    <s v="Electric Generation: Boilers"/>
    <s v="Bituminous/Subbituminous Coal"/>
    <s v="Subbituminous Coal: Cyclone Furnace"/>
    <x v="17"/>
    <m/>
    <m/>
    <m/>
    <n v="90"/>
    <x v="0"/>
  </r>
  <r>
    <s v="CoST CMDB"/>
    <s v="NSCR_UBCT2"/>
    <x v="17"/>
    <s v="External Combustion"/>
    <s v="Electric Generation: Boilers"/>
    <s v="Bituminous/Subbituminous Coal"/>
    <s v="Subbituminous Coal: Cyclone Furnace"/>
    <x v="17"/>
    <m/>
    <m/>
    <m/>
    <n v="90"/>
    <x v="0"/>
  </r>
  <r>
    <s v="CoST CMDB"/>
    <s v="NSCR_UBCT3"/>
    <x v="17"/>
    <s v="External Combustion"/>
    <s v="Electric Generation: Boilers"/>
    <s v="Bituminous/Subbituminous Coal"/>
    <s v="Subbituminous Coal: Cyclone Furnace"/>
    <x v="17"/>
    <m/>
    <m/>
    <m/>
    <n v="90"/>
    <x v="0"/>
  </r>
  <r>
    <s v="CoST CMDB"/>
    <s v="NSCR_UBCT4"/>
    <x v="17"/>
    <s v="External Combustion"/>
    <s v="Electric Generation: Boilers"/>
    <s v="Bituminous/Subbituminous Coal"/>
    <s v="Subbituminous Coal: Cyclone Furnace"/>
    <x v="17"/>
    <s v="x"/>
    <m/>
    <m/>
    <n v="90"/>
    <x v="0"/>
  </r>
  <r>
    <s v="CoST CMDB"/>
    <s v="NSCR_UBCT5"/>
    <x v="17"/>
    <s v="External Combustion"/>
    <s v="Electric Generation: Boilers"/>
    <s v="Bituminous/Subbituminous Coal"/>
    <s v="Subbituminous Coal: Cyclone Furnace"/>
    <x v="17"/>
    <m/>
    <m/>
    <m/>
    <n v="90"/>
    <x v="0"/>
  </r>
  <r>
    <s v="Wisconsin NOx RACT"/>
    <s v="NOFASCRUBCC2"/>
    <x v="17"/>
    <s v="External Combustion"/>
    <s v="Electric Generation: Boilers"/>
    <s v="Bituminous/Subbituminous Coal"/>
    <s v="Subbituminous Coal: Cyclone Furnace"/>
    <x v="17"/>
    <m/>
    <s v="x"/>
    <m/>
    <n v="87.5"/>
    <x v="0"/>
  </r>
  <r>
    <s v="Wisconsin NOx RACT"/>
    <s v="NLNBOFASNCRUBCW2"/>
    <x v="17"/>
    <s v="External Combustion"/>
    <s v="Electric Generation: Boilers"/>
    <s v="Bituminous/Subbituminous Coal"/>
    <s v="Subbituminous Coal: Cyclone Furnace"/>
    <x v="17"/>
    <m/>
    <m/>
    <m/>
    <n v="73"/>
    <x v="0"/>
  </r>
  <r>
    <s v="Wisconsin NOx RACT"/>
    <s v="NLNBOFASNCRUBCW4"/>
    <x v="17"/>
    <s v="External Combustion"/>
    <s v="Electric Generation: Boilers"/>
    <s v="Bituminous/Subbituminous Coal"/>
    <s v="Subbituminous Coal: Cyclone Furnace"/>
    <x v="17"/>
    <m/>
    <m/>
    <m/>
    <n v="73"/>
    <x v="0"/>
  </r>
  <r>
    <s v="CoST CMDB"/>
    <s v="NLNBOUBCW"/>
    <x v="17"/>
    <s v="External Combustion"/>
    <s v="Electric Generation: Boilers"/>
    <s v="Bituminous/Subbituminous Coal"/>
    <s v="Subbituminous Coal: Cyclone Furnace"/>
    <x v="17"/>
    <m/>
    <m/>
    <m/>
    <n v="72"/>
    <x v="0"/>
  </r>
  <r>
    <s v="Wisconsin NOx RACT"/>
    <s v="NLNBOFASNCRUBCW1"/>
    <x v="17"/>
    <s v="External Combustion"/>
    <s v="Electric Generation: Boilers"/>
    <s v="Bituminous/Subbituminous Coal"/>
    <s v="Subbituminous Coal: Cyclone Furnace"/>
    <x v="17"/>
    <m/>
    <m/>
    <m/>
    <n v="70.75"/>
    <x v="0"/>
  </r>
  <r>
    <s v="Wisconsin NOx RACT"/>
    <s v="NLNBOFASNCRUBCW3"/>
    <x v="17"/>
    <s v="External Combustion"/>
    <s v="Electric Generation: Boilers"/>
    <s v="Bituminous/Subbituminous Coal"/>
    <s v="Subbituminous Coal: Cyclone Furnace"/>
    <x v="17"/>
    <m/>
    <m/>
    <m/>
    <n v="70.75"/>
    <x v="0"/>
  </r>
  <r>
    <s v="CoST CMDB"/>
    <s v="NLNBUUBCW"/>
    <x v="17"/>
    <s v="External Combustion"/>
    <s v="Electric Generation: Boilers"/>
    <s v="Bituminous/Subbituminous Coal"/>
    <s v="Subbituminous Coal: Cyclone Furnace"/>
    <x v="17"/>
    <m/>
    <m/>
    <m/>
    <n v="57"/>
    <x v="0"/>
  </r>
  <r>
    <s v="CoST CMDB"/>
    <s v="NSNCRUBCT1"/>
    <x v="17"/>
    <s v="External Combustion"/>
    <s v="Electric Generation: Boilers"/>
    <s v="Bituminous/Subbituminous Coal"/>
    <s v="Subbituminous Coal: Cyclone Furnace"/>
    <x v="17"/>
    <m/>
    <m/>
    <m/>
    <n v="25"/>
    <x v="0"/>
  </r>
  <r>
    <s v="CoST CMDB"/>
    <s v="NSNCRUBCT2"/>
    <x v="17"/>
    <s v="External Combustion"/>
    <s v="Electric Generation: Boilers"/>
    <s v="Bituminous/Subbituminous Coal"/>
    <s v="Subbituminous Coal: Cyclone Furnace"/>
    <x v="17"/>
    <m/>
    <m/>
    <m/>
    <n v="25"/>
    <x v="0"/>
  </r>
  <r>
    <s v="CoST CMDB"/>
    <s v="NSNCRUBCT3"/>
    <x v="17"/>
    <s v="External Combustion"/>
    <s v="Electric Generation: Boilers"/>
    <s v="Bituminous/Subbituminous Coal"/>
    <s v="Subbituminous Coal: Cyclone Furnace"/>
    <x v="17"/>
    <m/>
    <m/>
    <m/>
    <n v="25"/>
    <x v="0"/>
  </r>
  <r>
    <s v="CoST CMDB"/>
    <s v="NSNCRUBCT4"/>
    <x v="17"/>
    <s v="External Combustion"/>
    <s v="Electric Generation: Boilers"/>
    <s v="Bituminous/Subbituminous Coal"/>
    <s v="Subbituminous Coal: Cyclone Furnace"/>
    <x v="17"/>
    <m/>
    <m/>
    <s v="x"/>
    <n v="25"/>
    <x v="0"/>
  </r>
  <r>
    <s v="CoST CMDB"/>
    <s v="NSNCRUBCT5"/>
    <x v="17"/>
    <s v="External Combustion"/>
    <s v="Electric Generation: Boilers"/>
    <s v="Bituminous/Subbituminous Coal"/>
    <s v="Subbituminous Coal: Cyclone Furnace"/>
    <x v="17"/>
    <m/>
    <m/>
    <m/>
    <n v="25"/>
    <x v="0"/>
  </r>
  <r>
    <s v="CoST CMDB"/>
    <s v="NDSCRCMDY"/>
    <x v="18"/>
    <s v="Industrial Processes"/>
    <s v="Mineral Products"/>
    <s v="Cement Manufacturing (Dry Process)"/>
    <s v="Preheater Kiln"/>
    <x v="18"/>
    <s v="x"/>
    <m/>
    <m/>
    <n v="90"/>
    <x v="0"/>
  </r>
  <r>
    <s v="CoST CMDB"/>
    <s v="NSCRCMDY"/>
    <x v="18"/>
    <s v="Industrial Processes"/>
    <s v="Mineral Products"/>
    <s v="Cement Manufacturing (Dry Process)"/>
    <s v="Preheater Kiln"/>
    <x v="18"/>
    <m/>
    <m/>
    <m/>
    <n v="85"/>
    <x v="0"/>
  </r>
  <r>
    <s v="CoST CMDB"/>
    <s v="NSNCRCMDY"/>
    <x v="18"/>
    <s v="Industrial Processes"/>
    <s v="Mineral Products"/>
    <s v="Cement Manufacturing (Dry Process)"/>
    <s v="Preheater Kiln"/>
    <x v="18"/>
    <m/>
    <s v="x"/>
    <m/>
    <n v="50"/>
    <x v="0"/>
  </r>
  <r>
    <s v="CoST CMDB"/>
    <s v="NSNCNCMDY"/>
    <x v="18"/>
    <s v="Industrial Processes"/>
    <s v="Mineral Products"/>
    <s v="Cement Manufacturing (Dry Process)"/>
    <s v="Preheater Kiln"/>
    <x v="18"/>
    <m/>
    <m/>
    <m/>
    <n v="50"/>
    <x v="0"/>
  </r>
  <r>
    <s v="CoST CMDB"/>
    <s v="NLNBUCMWD"/>
    <x v="18"/>
    <s v="Industrial Processes"/>
    <s v="Mineral Products"/>
    <s v="Cement Manufacturing (Dry Process)"/>
    <s v="Preheater Kiln"/>
    <x v="18"/>
    <m/>
    <m/>
    <s v="x"/>
    <n v="27"/>
    <x v="0"/>
  </r>
  <r>
    <s v="CoST CMDB"/>
    <s v="NLNBULMKN"/>
    <x v="19"/>
    <s v="Industrial Processes"/>
    <s v="Mineral Products"/>
    <s v="Lime Manufacture"/>
    <s v="Calcining: Coal-fired Rotary Kiln"/>
    <x v="19"/>
    <s v="x"/>
    <s v="x"/>
    <s v="x"/>
    <n v="30"/>
    <x v="0"/>
  </r>
  <r>
    <s v="CoST CMDB"/>
    <s v="NSCRGMCN"/>
    <x v="20"/>
    <s v="Industrial Processes"/>
    <s v="Mineral Products"/>
    <s v="Glass Manufacture"/>
    <s v="Container Glass: Melting Furnace"/>
    <x v="20"/>
    <s v="x"/>
    <m/>
    <m/>
    <n v="75"/>
    <x v="0"/>
  </r>
  <r>
    <s v="CoST CMDB"/>
    <s v="NOEASGMCN"/>
    <x v="20"/>
    <s v="Industrial Processes"/>
    <s v="Mineral Products"/>
    <s v="Glass Manufacture"/>
    <s v="Container Glass: Melting Furnace"/>
    <x v="20"/>
    <m/>
    <s v="x"/>
    <m/>
    <n v="65"/>
    <x v="0"/>
  </r>
  <r>
    <s v="CoST CMDB"/>
    <s v="NLNBUGMCN"/>
    <x v="20"/>
    <s v="Industrial Processes"/>
    <s v="Mineral Products"/>
    <s v="Glass Manufacture"/>
    <s v="Container Glass: Melting Furnace"/>
    <x v="20"/>
    <m/>
    <m/>
    <m/>
    <n v="40"/>
    <x v="0"/>
  </r>
  <r>
    <s v="CoST CMDB"/>
    <s v="NELBOGMGN"/>
    <x v="20"/>
    <s v="Industrial Processes"/>
    <s v="Mineral Products"/>
    <s v="Glass Manufacture"/>
    <s v="Container Glass: Melting Furnace"/>
    <x v="20"/>
    <m/>
    <m/>
    <m/>
    <n v="30"/>
    <x v="0"/>
  </r>
  <r>
    <s v="CoST CMDB"/>
    <s v="NCUPHGMCP"/>
    <x v="20"/>
    <s v="Industrial Processes"/>
    <s v="Mineral Products"/>
    <s v="Glass Manufacture"/>
    <s v="Container Glass: Melting Furnace"/>
    <x v="20"/>
    <m/>
    <m/>
    <s v="x"/>
    <n v="5"/>
    <x v="0"/>
  </r>
  <r>
    <s v="CoST CMDB"/>
    <s v="NLNSCRIBNG"/>
    <x v="21"/>
    <s v="External Combustion"/>
    <s v="Commercial/Institutional: Boilers"/>
    <s v="Natural Gas"/>
    <s v="&gt; 100 Million BTU/hr"/>
    <x v="21"/>
    <s v="x"/>
    <m/>
    <m/>
    <n v="91"/>
    <x v="0"/>
  </r>
  <r>
    <s v="CoST CMDB"/>
    <s v="NLNSCRICBG"/>
    <x v="21"/>
    <s v="External Combustion"/>
    <s v="Commercial/Institutional: Boilers"/>
    <s v="Natural Gas"/>
    <s v="&gt; 100 Million BTU/hr"/>
    <x v="21"/>
    <m/>
    <m/>
    <m/>
    <n v="91"/>
    <x v="0"/>
  </r>
  <r>
    <s v="CoST CMDB"/>
    <s v="NSCRICBG"/>
    <x v="21"/>
    <s v="External Combustion"/>
    <s v="Commercial/Institutional: Boilers"/>
    <s v="Natural Gas"/>
    <s v="&gt; 100 Million BTU/hr"/>
    <x v="21"/>
    <m/>
    <s v="x"/>
    <m/>
    <n v="85"/>
    <x v="0"/>
  </r>
  <r>
    <s v="CoST CMDB"/>
    <s v="NLNBUIBNG"/>
    <x v="21"/>
    <s v="External Combustion"/>
    <s v="Commercial/Institutional: Boilers"/>
    <s v="Natural Gas"/>
    <s v="&gt; 100 Million BTU/hr"/>
    <x v="21"/>
    <m/>
    <m/>
    <m/>
    <n v="75"/>
    <x v="0"/>
  </r>
  <r>
    <s v="LADCO 4FA"/>
    <s v="NRSCRICBG"/>
    <x v="21"/>
    <s v="External Combustion"/>
    <s v="Commercial/Institutional: Boilers"/>
    <s v="Natural Gas"/>
    <s v="&gt; 100 Million BTU/hr"/>
    <x v="21"/>
    <m/>
    <m/>
    <m/>
    <n v="70"/>
    <x v="0"/>
  </r>
  <r>
    <s v="CoST CMDB"/>
    <s v="NLNSNCRIBNG"/>
    <x v="21"/>
    <s v="External Combustion"/>
    <s v="Commercial/Institutional: Boilers"/>
    <s v="Natural Gas"/>
    <s v="&gt; 100 Million BTU/hr"/>
    <x v="21"/>
    <m/>
    <m/>
    <m/>
    <n v="69.5"/>
    <x v="0"/>
  </r>
  <r>
    <s v="CoST CMDB"/>
    <s v="NLNSNCRICBG"/>
    <x v="21"/>
    <s v="External Combustion"/>
    <s v="Commercial/Institutional: Boilers"/>
    <s v="Natural Gas"/>
    <s v="&gt; 100 Million BTU/hr"/>
    <x v="21"/>
    <m/>
    <m/>
    <m/>
    <n v="69.5"/>
    <x v="0"/>
  </r>
  <r>
    <s v="CoST CMDB"/>
    <s v="NLNBFIBNG"/>
    <x v="21"/>
    <s v="External Combustion"/>
    <s v="Commercial/Institutional: Boilers"/>
    <s v="Natural Gas"/>
    <s v="&gt; 100 Million BTU/hr"/>
    <x v="21"/>
    <m/>
    <m/>
    <m/>
    <n v="61"/>
    <x v="0"/>
  </r>
  <r>
    <s v="LADCO 4FA"/>
    <s v="NLNBOFANG"/>
    <x v="21"/>
    <s v="External Combustion"/>
    <s v="Commercial/Institutional: Boilers"/>
    <s v="Natural Gas"/>
    <s v="&gt; 100 Million BTU/hr"/>
    <x v="21"/>
    <m/>
    <m/>
    <m/>
    <n v="60"/>
    <x v="0"/>
  </r>
  <r>
    <s v="Wisconsin NOx RACT"/>
    <s v="NLNBOFAGRICBNG"/>
    <x v="21"/>
    <s v="External Combustion"/>
    <s v="Commercial/Institutional: Boilers"/>
    <s v="Natural Gas"/>
    <s v="&gt; 100 Million BTU/hr"/>
    <x v="21"/>
    <m/>
    <m/>
    <m/>
    <n v="60"/>
    <x v="0"/>
  </r>
  <r>
    <s v="CoST CMDB"/>
    <s v="NSNCRICBG"/>
    <x v="21"/>
    <s v="External Combustion"/>
    <s v="Commercial/Institutional: Boilers"/>
    <s v="Natural Gas"/>
    <s v="&gt; 100 Million BTU/hr"/>
    <x v="21"/>
    <m/>
    <m/>
    <m/>
    <n v="45"/>
    <x v="0"/>
  </r>
  <r>
    <s v="CoST CMDB"/>
    <s v="NBFIBNG"/>
    <x v="21"/>
    <s v="External Combustion"/>
    <s v="Commercial/Institutional: Boilers"/>
    <s v="Natural Gas"/>
    <s v="&gt; 100 Million BTU/hr"/>
    <x v="21"/>
    <m/>
    <m/>
    <s v="x"/>
    <n v="40"/>
    <x v="0"/>
  </r>
  <r>
    <s v="CoST CMDB"/>
    <s v="NDSCRFEP"/>
    <x v="22"/>
    <s v="Industrial Processes"/>
    <s v="Primary Metal Production"/>
    <s v="Taconite Iron Ore Processing"/>
    <s v="Induration: Straight Grate, Gas-fired, Flux Pellets"/>
    <x v="22"/>
    <s v="x"/>
    <s v="x"/>
    <s v="x"/>
    <n v="90"/>
    <x v="0"/>
  </r>
  <r>
    <s v="CoST CMDB"/>
    <s v="NDSCRCMWT"/>
    <x v="23"/>
    <s v="Industrial Processes"/>
    <s v="Mineral Products"/>
    <s v="Cement Manufacturing (Wet Process)"/>
    <s v="Kiln"/>
    <x v="23"/>
    <s v="x"/>
    <m/>
    <m/>
    <n v="90"/>
    <x v="0"/>
  </r>
  <r>
    <s v="CoST CMDB"/>
    <s v="NSNCRCMWT"/>
    <x v="23"/>
    <s v="Industrial Processes"/>
    <s v="Mineral Products"/>
    <s v="Cement Manufacturing (Wet Process)"/>
    <s v="Kiln"/>
    <x v="23"/>
    <m/>
    <s v="x"/>
    <m/>
    <n v="50"/>
    <x v="0"/>
  </r>
  <r>
    <s v="CoST CMDB"/>
    <s v="NMKFRCMWD"/>
    <x v="23"/>
    <s v="Industrial Processes"/>
    <s v="Mineral Products"/>
    <s v="Cement Manufacturing (Wet Process)"/>
    <s v="Kiln"/>
    <x v="23"/>
    <m/>
    <m/>
    <m/>
    <n v="41"/>
    <x v="0"/>
  </r>
  <r>
    <s v="CoST CMDB"/>
    <s v="NLNBUCMWD"/>
    <x v="23"/>
    <s v="Industrial Processes"/>
    <s v="Mineral Products"/>
    <s v="Cement Manufacturing (Wet Process)"/>
    <s v="Kiln"/>
    <x v="23"/>
    <m/>
    <m/>
    <s v="x"/>
    <n v="27"/>
    <x v="0"/>
  </r>
  <r>
    <s v="CoST CMDB"/>
    <s v="NSNCRIIMWC"/>
    <x v="24"/>
    <s v="Waste Disposal"/>
    <s v="Solid Waste Disposal - Government"/>
    <s v="Municipal Waste Incineration"/>
    <s v="Combustor: Refuse Derived Fuel (RDF)"/>
    <x v="24"/>
    <s v="x"/>
    <s v="x"/>
    <s v="x"/>
    <n v="45"/>
    <x v="0"/>
  </r>
  <r>
    <s v="CoST CMDB"/>
    <s v="NSCRICBC"/>
    <x v="25"/>
    <s v="External Combustion"/>
    <s v="Industrial: Boilers"/>
    <s v="Bituminous/Subbituminous Coal"/>
    <s v="Bituminous Coal: Cyclone Furnace"/>
    <x v="25"/>
    <s v="x"/>
    <m/>
    <m/>
    <n v="85"/>
    <x v="0"/>
  </r>
  <r>
    <s v="LADCO 4FA"/>
    <s v="NRSCRICBC"/>
    <x v="25"/>
    <s v="External Combustion"/>
    <s v="Industrial: Boilers"/>
    <s v="Bituminous/Subbituminous Coal"/>
    <s v="Bituminous Coal: Cyclone Furnace"/>
    <x v="25"/>
    <m/>
    <s v="x"/>
    <m/>
    <n v="70"/>
    <x v="0"/>
  </r>
  <r>
    <s v="EPA MCM"/>
    <s v="NNGRIBCC"/>
    <x v="25"/>
    <s v="External Combustion"/>
    <s v="Industrial: Boilers"/>
    <s v="Bituminous/Subbituminous Coal"/>
    <s v="Bituminous Coal: Cyclone Furnace"/>
    <x v="25"/>
    <m/>
    <m/>
    <m/>
    <n v="55"/>
    <x v="0"/>
  </r>
  <r>
    <s v="EPA MCM"/>
    <s v="NCLRBIBCC"/>
    <x v="25"/>
    <s v="External Combustion"/>
    <s v="Industrial: Boilers"/>
    <s v="Bituminous/Subbituminous Coal"/>
    <s v="Bituminous Coal: Cyclone Furnace"/>
    <x v="25"/>
    <m/>
    <m/>
    <m/>
    <n v="50"/>
    <x v="0"/>
  </r>
  <r>
    <s v="CoST CMDB"/>
    <s v="NSNCRICBC"/>
    <x v="25"/>
    <s v="External Combustion"/>
    <s v="Industrial: Boilers"/>
    <s v="Bituminous/Subbituminous Coal"/>
    <s v="Bituminous Coal: Cyclone Furnace"/>
    <x v="25"/>
    <m/>
    <m/>
    <s v="x"/>
    <n v="45"/>
    <x v="0"/>
  </r>
  <r>
    <s v="CoST CMDB"/>
    <s v="NLNSCRIBCW"/>
    <x v="26"/>
    <s v="External Combustion"/>
    <s v="Industrial: Boilers"/>
    <s v="Bituminous/Subbituminous Coal"/>
    <s v="Bituminous Coal: Pulverized Coal: Dry Bottom"/>
    <x v="26"/>
    <s v="x"/>
    <m/>
    <m/>
    <n v="91"/>
    <x v="0"/>
  </r>
  <r>
    <s v="CoST CMDB"/>
    <s v="NSCRICBC"/>
    <x v="26"/>
    <s v="External Combustion"/>
    <s v="Industrial: Boilers"/>
    <s v="Bituminous/Subbituminous Coal"/>
    <s v="Bituminous Coal: Pulverized Coal: Dry Bottom"/>
    <x v="26"/>
    <m/>
    <s v="x"/>
    <m/>
    <n v="85"/>
    <x v="0"/>
  </r>
  <r>
    <s v="LADCO 4FA"/>
    <s v="NRSCRICBC"/>
    <x v="26"/>
    <s v="External Combustion"/>
    <s v="Industrial: Boilers"/>
    <s v="Bituminous/Subbituminous Coal"/>
    <s v="Bituminous Coal: Pulverized Coal: Dry Bottom"/>
    <x v="26"/>
    <m/>
    <m/>
    <m/>
    <n v="70"/>
    <x v="0"/>
  </r>
  <r>
    <s v="CoST CMDB"/>
    <s v="NLNSNCRIBCW"/>
    <x v="26"/>
    <s v="External Combustion"/>
    <s v="Industrial: Boilers"/>
    <s v="Bituminous/Subbituminous Coal"/>
    <s v="Bituminous Coal: Pulverized Coal: Dry Bottom"/>
    <x v="26"/>
    <m/>
    <m/>
    <m/>
    <n v="69.5"/>
    <x v="0"/>
  </r>
  <r>
    <s v="LADCO 4FA"/>
    <s v="NLNBFIBC"/>
    <x v="26"/>
    <s v="External Combustion"/>
    <s v="Industrial: Boilers"/>
    <s v="Bituminous/Subbituminous Coal"/>
    <s v="Bituminous Coal: Pulverized Coal: Dry Bottom"/>
    <x v="26"/>
    <m/>
    <m/>
    <m/>
    <n v="61"/>
    <x v="0"/>
  </r>
  <r>
    <s v="LADCO 4FA"/>
    <s v="NLNBOFACW"/>
    <x v="26"/>
    <s v="External Combustion"/>
    <s v="Industrial: Boilers"/>
    <s v="Bituminous/Subbituminous Coal"/>
    <s v="Bituminous Coal: Pulverized Coal: Dry Bottom"/>
    <x v="26"/>
    <m/>
    <m/>
    <m/>
    <n v="58"/>
    <x v="0"/>
  </r>
  <r>
    <s v="CoST CMDB"/>
    <s v="NLNBUIBCW"/>
    <x v="26"/>
    <s v="External Combustion"/>
    <s v="Industrial: Boilers"/>
    <s v="Bituminous/Subbituminous Coal"/>
    <s v="Bituminous Coal: Pulverized Coal: Dry Bottom"/>
    <x v="26"/>
    <m/>
    <m/>
    <m/>
    <n v="47.5"/>
    <x v="0"/>
  </r>
  <r>
    <s v="CoST CMDB"/>
    <s v="NSNCRICBC"/>
    <x v="26"/>
    <s v="External Combustion"/>
    <s v="Industrial: Boilers"/>
    <s v="Bituminous/Subbituminous Coal"/>
    <s v="Bituminous Coal: Pulverized Coal: Dry Bottom"/>
    <x v="26"/>
    <m/>
    <m/>
    <s v="x"/>
    <n v="45"/>
    <x v="0"/>
  </r>
  <r>
    <s v="CoST CMDB"/>
    <s v="NDSCRFEP"/>
    <x v="27"/>
    <s v="Industrial Processes"/>
    <s v="Primary Metal Production"/>
    <s v="Taconite Iron Ore Processing"/>
    <s v="Induration: Grate/Kiln, Coal-fired, Flux Pellets"/>
    <x v="27"/>
    <s v="x"/>
    <s v="x"/>
    <s v="x"/>
    <n v="90"/>
    <x v="0"/>
  </r>
  <r>
    <s v="CoST CMDB"/>
    <s v="NLNSCRIBNG"/>
    <x v="28"/>
    <s v="External Combustion"/>
    <s v="Commercial/Institutional: Boilers"/>
    <s v="Natural Gas"/>
    <s v="10-100 Million BTU/hr"/>
    <x v="28"/>
    <s v="x"/>
    <m/>
    <m/>
    <n v="91"/>
    <x v="0"/>
  </r>
  <r>
    <s v="CoST CMDB"/>
    <s v="NLNSCRICBG"/>
    <x v="28"/>
    <s v="External Combustion"/>
    <s v="Commercial/Institutional: Boilers"/>
    <s v="Natural Gas"/>
    <s v="10-100 Million BTU/hr"/>
    <x v="28"/>
    <m/>
    <m/>
    <m/>
    <n v="91"/>
    <x v="0"/>
  </r>
  <r>
    <s v="CoST CMDB"/>
    <s v="NSCRICBG"/>
    <x v="28"/>
    <s v="External Combustion"/>
    <s v="Commercial/Institutional: Boilers"/>
    <s v="Natural Gas"/>
    <s v="10-100 Million BTU/hr"/>
    <x v="28"/>
    <m/>
    <s v="x"/>
    <m/>
    <n v="85"/>
    <x v="0"/>
  </r>
  <r>
    <s v="CoST CMDB"/>
    <s v="NLNBUIBNG"/>
    <x v="28"/>
    <s v="External Combustion"/>
    <s v="Commercial/Institutional: Boilers"/>
    <s v="Natural Gas"/>
    <s v="10-100 Million BTU/hr"/>
    <x v="28"/>
    <m/>
    <m/>
    <m/>
    <n v="75"/>
    <x v="0"/>
  </r>
  <r>
    <s v="LADCO 4FA"/>
    <s v="NRSCRICBG"/>
    <x v="28"/>
    <s v="External Combustion"/>
    <s v="Commercial/Institutional: Boilers"/>
    <s v="Natural Gas"/>
    <s v="10-100 Million BTU/hr"/>
    <x v="28"/>
    <m/>
    <m/>
    <m/>
    <n v="70"/>
    <x v="0"/>
  </r>
  <r>
    <s v="CoST CMDB"/>
    <s v="NLNSNCRIBNG"/>
    <x v="28"/>
    <s v="External Combustion"/>
    <s v="Commercial/Institutional: Boilers"/>
    <s v="Natural Gas"/>
    <s v="10-100 Million BTU/hr"/>
    <x v="28"/>
    <m/>
    <m/>
    <m/>
    <n v="69.5"/>
    <x v="0"/>
  </r>
  <r>
    <s v="CoST CMDB"/>
    <s v="NLNSNCRICBG"/>
    <x v="28"/>
    <s v="External Combustion"/>
    <s v="Commercial/Institutional: Boilers"/>
    <s v="Natural Gas"/>
    <s v="10-100 Million BTU/hr"/>
    <x v="28"/>
    <m/>
    <m/>
    <m/>
    <n v="69.5"/>
    <x v="0"/>
  </r>
  <r>
    <s v="CoST CMDB"/>
    <s v="NLNBFIBNG"/>
    <x v="28"/>
    <s v="External Combustion"/>
    <s v="Commercial/Institutional: Boilers"/>
    <s v="Natural Gas"/>
    <s v="10-100 Million BTU/hr"/>
    <x v="28"/>
    <m/>
    <m/>
    <m/>
    <n v="61"/>
    <x v="0"/>
  </r>
  <r>
    <s v="LADCO 4FA"/>
    <s v="NLNBOFANG"/>
    <x v="28"/>
    <s v="External Combustion"/>
    <s v="Commercial/Institutional: Boilers"/>
    <s v="Natural Gas"/>
    <s v="10-100 Million BTU/hr"/>
    <x v="28"/>
    <m/>
    <m/>
    <m/>
    <n v="60"/>
    <x v="0"/>
  </r>
  <r>
    <s v="Wisconsin NOx RACT"/>
    <s v="NLNBOFAGRICBNG"/>
    <x v="28"/>
    <s v="External Combustion"/>
    <s v="Commercial/Institutional: Boilers"/>
    <s v="Natural Gas"/>
    <s v="10-100 Million BTU/hr"/>
    <x v="28"/>
    <m/>
    <m/>
    <m/>
    <n v="60"/>
    <x v="0"/>
  </r>
  <r>
    <s v="CoST CMDB"/>
    <s v="NSNCRICBG"/>
    <x v="28"/>
    <s v="External Combustion"/>
    <s v="Commercial/Institutional: Boilers"/>
    <s v="Natural Gas"/>
    <s v="10-100 Million BTU/hr"/>
    <x v="28"/>
    <m/>
    <m/>
    <m/>
    <n v="45"/>
    <x v="0"/>
  </r>
  <r>
    <s v="CoST CMDB"/>
    <s v="NBFIBNG"/>
    <x v="28"/>
    <s v="External Combustion"/>
    <s v="Commercial/Institutional: Boilers"/>
    <s v="Natural Gas"/>
    <s v="10-100 Million BTU/hr"/>
    <x v="28"/>
    <m/>
    <m/>
    <s v="x"/>
    <n v="40"/>
    <x v="0"/>
  </r>
  <r>
    <s v="Ramboll"/>
    <s v="NDSCRUNGGN"/>
    <x v="29"/>
    <s v="Industrial Processes"/>
    <s v="In-process Fuel Use"/>
    <s v="Natural Gas"/>
    <s v="General"/>
    <x v="29"/>
    <s v="x"/>
    <m/>
    <m/>
    <n v="90"/>
    <x v="0"/>
  </r>
  <r>
    <s v="Ramboll"/>
    <s v="NLNBUNGGN"/>
    <x v="29"/>
    <s v="Industrial Processes"/>
    <s v="In-process Fuel Use"/>
    <s v="Natural Gas"/>
    <s v="General"/>
    <x v="29"/>
    <m/>
    <s v="x"/>
    <s v="x"/>
    <n v="50"/>
    <x v="0"/>
  </r>
  <r>
    <s v="CoST CMDB"/>
    <s v="NSCRICBG"/>
    <x v="30"/>
    <s v="Industrial Processes"/>
    <s v="Primary Metal Production"/>
    <s v="Fuel Fired Equipment"/>
    <s v="Natural Gas: Process Heaters"/>
    <x v="30"/>
    <s v="x"/>
    <m/>
    <m/>
    <n v="85"/>
    <x v="0"/>
  </r>
  <r>
    <s v="EPA MCM"/>
    <s v="NLNBNPHOF"/>
    <x v="30"/>
    <s v="Industrial Processes"/>
    <s v="Primary Metal Production"/>
    <s v="Fuel Fired Equipment"/>
    <s v="Natural Gas: Process Heaters"/>
    <x v="30"/>
    <m/>
    <s v="x"/>
    <m/>
    <n v="75"/>
    <x v="0"/>
  </r>
  <r>
    <s v="LADCO 4FA"/>
    <s v="NRSCRICBG"/>
    <x v="30"/>
    <s v="Industrial Processes"/>
    <s v="Primary Metal Production"/>
    <s v="Fuel Fired Equipment"/>
    <s v="Natural Gas: Process Heaters"/>
    <x v="30"/>
    <m/>
    <m/>
    <m/>
    <n v="70"/>
    <x v="0"/>
  </r>
  <r>
    <s v="EPA MCM"/>
    <s v="NLNBFPHNG"/>
    <x v="30"/>
    <s v="Industrial Processes"/>
    <s v="Primary Metal Production"/>
    <s v="Fuel Fired Equipment"/>
    <s v="Natural Gas: Process Heaters"/>
    <x v="30"/>
    <m/>
    <m/>
    <m/>
    <n v="55"/>
    <x v="0"/>
  </r>
  <r>
    <s v="CoST CMDB"/>
    <s v="NSNCRICBG"/>
    <x v="30"/>
    <s v="Industrial Processes"/>
    <s v="Primary Metal Production"/>
    <s v="Fuel Fired Equipment"/>
    <s v="Natural Gas: Process Heaters"/>
    <x v="30"/>
    <m/>
    <m/>
    <m/>
    <n v="45"/>
    <x v="0"/>
  </r>
  <r>
    <s v="EPA MCM"/>
    <s v="NLNBUPHOF"/>
    <x v="30"/>
    <s v="Industrial Processes"/>
    <s v="Primary Metal Production"/>
    <s v="Fuel Fired Equipment"/>
    <s v="Natural Gas: Process Heaters"/>
    <x v="30"/>
    <m/>
    <m/>
    <s v="x"/>
    <n v="37"/>
    <x v="0"/>
  </r>
  <r>
    <s v="Ramboll"/>
    <s v="NAFRIICGS"/>
    <x v="31"/>
    <s v="Internal Combustion Engines"/>
    <s v="Electric Generation"/>
    <s v="Landfill Gas"/>
    <s v="Reciprocating"/>
    <x v="31"/>
    <s v="x"/>
    <m/>
    <m/>
    <n v="30"/>
    <x v="0"/>
  </r>
  <r>
    <s v="Ramboll"/>
    <s v="NAFRICGS"/>
    <x v="31"/>
    <s v="Internal Combustion Engines"/>
    <s v="Electric Generation"/>
    <s v="Landfill Gas"/>
    <s v="Reciprocating"/>
    <x v="31"/>
    <m/>
    <s v="x"/>
    <s v="x"/>
    <n v="20"/>
    <x v="0"/>
  </r>
  <r>
    <s v="Ramboll"/>
    <s v="NIRICGS"/>
    <x v="31"/>
    <s v="Internal Combustion Engines"/>
    <s v="Electric Generation"/>
    <s v="Landfill Gas"/>
    <s v="Reciprocating"/>
    <x v="31"/>
    <m/>
    <m/>
    <m/>
    <n v="20"/>
    <x v="0"/>
  </r>
  <r>
    <s v="EPA MCM"/>
    <s v="NDSCRSPRF"/>
    <x v="32"/>
    <s v="Industrial Processes"/>
    <s v="Pulp and Paper and Wood Products"/>
    <s v="Sulfate (Kraft) Pulping"/>
    <s v="Recovery Furnace/Indirect Contact Evaporator"/>
    <x v="32"/>
    <s v="x"/>
    <m/>
    <m/>
    <n v="80"/>
    <x v="0"/>
  </r>
  <r>
    <s v="EPA MCM"/>
    <s v="NOTWISPRF"/>
    <x v="32"/>
    <s v="Industrial Processes"/>
    <s v="Pulp and Paper and Wood Products"/>
    <s v="Sulfate (Kraft) Pulping"/>
    <s v="Recovery Furnace/Indirect Contact Evaporator"/>
    <x v="32"/>
    <m/>
    <s v="x"/>
    <m/>
    <n v="65"/>
    <x v="0"/>
  </r>
  <r>
    <s v="EPA MCM"/>
    <s v="NLNBFSPRF"/>
    <x v="32"/>
    <s v="Industrial Processes"/>
    <s v="Pulp and Paper and Wood Products"/>
    <s v="Sulfate (Kraft) Pulping"/>
    <s v="Recovery Furnace/Indirect Contact Evaporator"/>
    <x v="32"/>
    <m/>
    <m/>
    <m/>
    <n v="60"/>
    <x v="0"/>
  </r>
  <r>
    <s v="EPA MCM"/>
    <s v="NLNBUSPRF"/>
    <x v="32"/>
    <s v="Industrial Processes"/>
    <s v="Pulp and Paper and Wood Products"/>
    <s v="Sulfate (Kraft) Pulping"/>
    <s v="Recovery Furnace/Indirect Contact Evaporator"/>
    <x v="32"/>
    <m/>
    <m/>
    <s v="x"/>
    <n v="50"/>
    <x v="0"/>
  </r>
  <r>
    <s v="EPA MCM"/>
    <s v="NSNCRSPRF"/>
    <x v="32"/>
    <s v="Industrial Processes"/>
    <s v="Pulp and Paper and Wood Products"/>
    <s v="Sulfate (Kraft) Pulping"/>
    <s v="Recovery Furnace/Indirect Contact Evaporator"/>
    <x v="32"/>
    <m/>
    <m/>
    <m/>
    <n v="50"/>
    <x v="0"/>
  </r>
  <r>
    <s v="EPA ACT"/>
    <s v="NSCRICBC"/>
    <x v="33"/>
    <s v="External Combustion"/>
    <s v="Industrial: Boilers"/>
    <s v="Bituminous/Subbituminous Coal"/>
    <s v="Bituminous Coal: Atmospheric Fluidized Bed Combustion: Bubbling Bed"/>
    <x v="33"/>
    <s v="x"/>
    <m/>
    <m/>
    <n v="85"/>
    <x v="0"/>
  </r>
  <r>
    <s v="EPA ACT"/>
    <s v="NSNCRICBC"/>
    <x v="33"/>
    <s v="External Combustion"/>
    <s v="Industrial: Boilers"/>
    <s v="Bituminous/Subbituminous Coal"/>
    <s v="Bituminous Coal: Atmospheric Fluidized Bed Combustion: Bubbling Bed"/>
    <x v="33"/>
    <m/>
    <s v="x"/>
    <s v="x"/>
    <n v="45"/>
    <x v="0"/>
  </r>
  <r>
    <s v="CoST CMDB"/>
    <s v="NSCRICBG"/>
    <x v="34"/>
    <s v="Industrial Processes"/>
    <s v="Petroleum Industry"/>
    <s v="Process Heaters"/>
    <s v="Gas"/>
    <x v="34"/>
    <s v="x"/>
    <m/>
    <m/>
    <n v="85"/>
    <x v="0"/>
  </r>
  <r>
    <s v="CoST CMDB"/>
    <s v="NPRGPHSC95"/>
    <x v="34"/>
    <s v="Industrial Processes"/>
    <s v="Petroleum Industry"/>
    <s v="Process Heaters"/>
    <s v="Gas"/>
    <x v="34"/>
    <m/>
    <m/>
    <m/>
    <n v="84"/>
    <x v="0"/>
  </r>
  <r>
    <s v="CoST CMDB"/>
    <s v="NPRGPHSCR"/>
    <x v="34"/>
    <s v="Industrial Processes"/>
    <s v="Petroleum Industry"/>
    <s v="Process Heaters"/>
    <s v="Gas"/>
    <x v="34"/>
    <m/>
    <m/>
    <m/>
    <n v="71"/>
    <x v="0"/>
  </r>
  <r>
    <s v="LADCO 4FA"/>
    <s v="NRSCRICBG"/>
    <x v="34"/>
    <s v="Industrial Processes"/>
    <s v="Petroleum Industry"/>
    <s v="Process Heaters"/>
    <s v="Gas"/>
    <x v="34"/>
    <m/>
    <s v="x"/>
    <m/>
    <n v="70"/>
    <x v="0"/>
  </r>
  <r>
    <s v="EPA MCM"/>
    <s v="NLNBFPHPG"/>
    <x v="34"/>
    <s v="Industrial Processes"/>
    <s v="Petroleum Industry"/>
    <s v="Process Heaters"/>
    <s v="Gas"/>
    <x v="34"/>
    <m/>
    <m/>
    <m/>
    <n v="55"/>
    <x v="0"/>
  </r>
  <r>
    <s v="CoST CMDB"/>
    <s v="NPRGPHULNB"/>
    <x v="34"/>
    <s v="Industrial Processes"/>
    <s v="Petroleum Industry"/>
    <s v="Process Heaters"/>
    <s v="Gas"/>
    <x v="34"/>
    <m/>
    <m/>
    <m/>
    <n v="53"/>
    <x v="0"/>
  </r>
  <r>
    <s v="EPA MCM"/>
    <s v="NLNBFGRPH"/>
    <x v="34"/>
    <s v="Industrial Processes"/>
    <s v="Petroleum Industry"/>
    <s v="Process Heaters"/>
    <s v="Gas"/>
    <x v="34"/>
    <m/>
    <m/>
    <m/>
    <n v="50"/>
    <x v="0"/>
  </r>
  <r>
    <s v="CoST CMDB"/>
    <s v="NSNCRICBG"/>
    <x v="34"/>
    <s v="Industrial Processes"/>
    <s v="Petroleum Industry"/>
    <s v="Process Heaters"/>
    <s v="Gas"/>
    <x v="34"/>
    <m/>
    <m/>
    <m/>
    <n v="45"/>
    <x v="0"/>
  </r>
  <r>
    <s v="CoST CMDB"/>
    <s v="NPRGPHEO2C"/>
    <x v="34"/>
    <s v="Industrial Processes"/>
    <s v="Petroleum Industry"/>
    <s v="Process Heaters"/>
    <s v="Gas"/>
    <x v="34"/>
    <m/>
    <m/>
    <s v="x"/>
    <n v="37"/>
    <x v="0"/>
  </r>
  <r>
    <s v="CoST CMDB"/>
    <s v="NSCRICBC"/>
    <x v="35"/>
    <s v="External Combustion"/>
    <s v="Industrial: Boilers"/>
    <s v="Bituminous/Subbituminous Coal"/>
    <s v="Subbituminous Coal: Spreader Stoker"/>
    <x v="35"/>
    <s v="x"/>
    <m/>
    <m/>
    <n v="85"/>
    <x v="0"/>
  </r>
  <r>
    <s v="LADCO 4FA"/>
    <s v="NRSCRICBC"/>
    <x v="35"/>
    <s v="External Combustion"/>
    <s v="Industrial: Boilers"/>
    <s v="Bituminous/Subbituminous Coal"/>
    <s v="Subbituminous Coal: Spreader Stoker"/>
    <x v="35"/>
    <m/>
    <s v="x"/>
    <m/>
    <n v="70"/>
    <x v="0"/>
  </r>
  <r>
    <s v="CoST CMDB"/>
    <s v="NSNCRICBC"/>
    <x v="35"/>
    <s v="External Combustion"/>
    <s v="Industrial: Boilers"/>
    <s v="Bituminous/Subbituminous Coal"/>
    <s v="Subbituminous Coal: Spreader Stoker"/>
    <x v="35"/>
    <m/>
    <m/>
    <s v="x"/>
    <n v="45"/>
    <x v="0"/>
  </r>
  <r>
    <s v="CoST CMDB"/>
    <s v="NLNSCRIBNG"/>
    <x v="36"/>
    <s v="External Combustion"/>
    <s v="Industrial: Boilers"/>
    <s v="Natural Gas"/>
    <s v="&lt; 10 Million BTU/hr"/>
    <x v="36"/>
    <s v="x"/>
    <m/>
    <m/>
    <n v="91"/>
    <x v="0"/>
  </r>
  <r>
    <s v="CoST CMDB"/>
    <s v="NLNSCRICBG"/>
    <x v="36"/>
    <s v="External Combustion"/>
    <s v="Industrial: Boilers"/>
    <s v="Natural Gas"/>
    <s v="&lt; 10 Million BTU/hr"/>
    <x v="36"/>
    <m/>
    <m/>
    <m/>
    <n v="91"/>
    <x v="0"/>
  </r>
  <r>
    <s v="CoST CMDB"/>
    <s v="NSCRICBG"/>
    <x v="36"/>
    <s v="External Combustion"/>
    <s v="Industrial: Boilers"/>
    <s v="Natural Gas"/>
    <s v="&lt; 10 Million BTU/hr"/>
    <x v="36"/>
    <m/>
    <s v="x"/>
    <m/>
    <n v="85"/>
    <x v="0"/>
  </r>
  <r>
    <s v="CoST CMDB"/>
    <s v="NLNBUIBNG"/>
    <x v="36"/>
    <s v="External Combustion"/>
    <s v="Industrial: Boilers"/>
    <s v="Natural Gas"/>
    <s v="&lt; 10 Million BTU/hr"/>
    <x v="36"/>
    <m/>
    <m/>
    <m/>
    <n v="75"/>
    <x v="0"/>
  </r>
  <r>
    <s v="LADCO 4FA"/>
    <s v="NRSCRICBG"/>
    <x v="36"/>
    <s v="External Combustion"/>
    <s v="Industrial: Boilers"/>
    <s v="Natural Gas"/>
    <s v="&lt; 10 Million BTU/hr"/>
    <x v="36"/>
    <m/>
    <m/>
    <m/>
    <n v="70"/>
    <x v="0"/>
  </r>
  <r>
    <s v="CoST CMDB"/>
    <s v="NLNSNCRIBNG"/>
    <x v="36"/>
    <s v="External Combustion"/>
    <s v="Industrial: Boilers"/>
    <s v="Natural Gas"/>
    <s v="&lt; 10 Million BTU/hr"/>
    <x v="36"/>
    <m/>
    <m/>
    <m/>
    <n v="69.5"/>
    <x v="0"/>
  </r>
  <r>
    <s v="CoST CMDB"/>
    <s v="NLNSNCRICBG"/>
    <x v="36"/>
    <s v="External Combustion"/>
    <s v="Industrial: Boilers"/>
    <s v="Natural Gas"/>
    <s v="&lt; 10 Million BTU/hr"/>
    <x v="36"/>
    <m/>
    <m/>
    <m/>
    <n v="69.5"/>
    <x v="0"/>
  </r>
  <r>
    <s v="CoST CMDB"/>
    <s v="NLNBFIBNG"/>
    <x v="36"/>
    <s v="External Combustion"/>
    <s v="Industrial: Boilers"/>
    <s v="Natural Gas"/>
    <s v="&lt; 10 Million BTU/hr"/>
    <x v="36"/>
    <m/>
    <m/>
    <m/>
    <n v="61"/>
    <x v="0"/>
  </r>
  <r>
    <s v="LADCO 4FA"/>
    <s v="NLNBOFANG"/>
    <x v="36"/>
    <s v="External Combustion"/>
    <s v="Industrial: Boilers"/>
    <s v="Natural Gas"/>
    <s v="&lt; 10 Million BTU/hr"/>
    <x v="36"/>
    <m/>
    <m/>
    <m/>
    <n v="60"/>
    <x v="0"/>
  </r>
  <r>
    <s v="Wisconsin NOx RACT"/>
    <s v="NLNBOFAGRICBNG"/>
    <x v="36"/>
    <s v="External Combustion"/>
    <s v="Industrial: Boilers"/>
    <s v="Natural Gas"/>
    <s v="&lt; 10 Million BTU/hr"/>
    <x v="36"/>
    <m/>
    <m/>
    <m/>
    <n v="60"/>
    <x v="0"/>
  </r>
  <r>
    <s v="CoST CMDB"/>
    <s v="NSNCRICBG"/>
    <x v="36"/>
    <s v="External Combustion"/>
    <s v="Industrial: Boilers"/>
    <s v="Natural Gas"/>
    <s v="&lt; 10 Million BTU/hr"/>
    <x v="36"/>
    <m/>
    <m/>
    <m/>
    <n v="45"/>
    <x v="0"/>
  </r>
  <r>
    <s v="CoST CMDB"/>
    <s v="NBFIBNG"/>
    <x v="36"/>
    <s v="External Combustion"/>
    <s v="Industrial: Boilers"/>
    <s v="Natural Gas"/>
    <s v="&lt; 10 Million BTU/hr"/>
    <x v="36"/>
    <m/>
    <m/>
    <s v="x"/>
    <n v="40"/>
    <x v="0"/>
  </r>
  <r>
    <s v="EPA MCM"/>
    <s v="NCFCCK"/>
    <x v="37"/>
    <s v="Industrial Processes"/>
    <s v="Mineral Products"/>
    <s v="Cement Manufacturing (Dry Process)"/>
    <s v="Preheater/Precalciner Kiln"/>
    <x v="37"/>
    <m/>
    <m/>
    <m/>
    <s v="25-40"/>
    <x v="0"/>
  </r>
  <r>
    <s v="EPA MCM"/>
    <s v="NPCSCK"/>
    <x v="37"/>
    <s v="Industrial Processes"/>
    <s v="Mineral Products"/>
    <s v="Cement Manufacturing (Dry Process)"/>
    <s v="Preheater/Precalciner Kiln"/>
    <x v="37"/>
    <m/>
    <m/>
    <m/>
    <s v="&lt;25"/>
    <x v="0"/>
  </r>
  <r>
    <s v="CoST CMDB"/>
    <s v="NDSCRCMDY"/>
    <x v="37"/>
    <s v="Industrial Processes"/>
    <s v="Mineral Products"/>
    <s v="Cement Manufacturing (Dry Process)"/>
    <s v="Preheater/Precalciner Kiln"/>
    <x v="37"/>
    <s v="x"/>
    <m/>
    <m/>
    <n v="90"/>
    <x v="0"/>
  </r>
  <r>
    <s v="CoST CMDB"/>
    <s v="NSCRCMDY"/>
    <x v="37"/>
    <s v="Industrial Processes"/>
    <s v="Mineral Products"/>
    <s v="Cement Manufacturing (Dry Process)"/>
    <s v="Preheater/Precalciner Kiln"/>
    <x v="37"/>
    <m/>
    <m/>
    <m/>
    <n v="85"/>
    <x v="0"/>
  </r>
  <r>
    <s v="CoST CMDB"/>
    <s v="NSNCRCMDY"/>
    <x v="37"/>
    <s v="Industrial Processes"/>
    <s v="Mineral Products"/>
    <s v="Cement Manufacturing (Dry Process)"/>
    <s v="Preheater/Precalciner Kiln"/>
    <x v="37"/>
    <m/>
    <s v="x"/>
    <m/>
    <n v="50"/>
    <x v="0"/>
  </r>
  <r>
    <s v="CoST CMDB"/>
    <s v="NSNCNCMDY"/>
    <x v="37"/>
    <s v="Industrial Processes"/>
    <s v="Mineral Products"/>
    <s v="Cement Manufacturing (Dry Process)"/>
    <s v="Preheater/Precalciner Kiln"/>
    <x v="37"/>
    <m/>
    <m/>
    <m/>
    <n v="50"/>
    <x v="0"/>
  </r>
  <r>
    <s v="CoST CMDB"/>
    <s v="NLNBUCMWD"/>
    <x v="37"/>
    <s v="Industrial Processes"/>
    <s v="Mineral Products"/>
    <s v="Cement Manufacturing (Dry Process)"/>
    <s v="Preheater/Precalciner Kiln"/>
    <x v="37"/>
    <m/>
    <m/>
    <m/>
    <n v="27"/>
    <x v="0"/>
  </r>
  <r>
    <s v="EPA MCM"/>
    <s v="NBINTCEMK"/>
    <x v="37"/>
    <s v="Industrial Processes"/>
    <s v="Mineral Products"/>
    <s v="Cement Manufacturing (Dry Process)"/>
    <s v="Preheater/Precalciner Kiln"/>
    <x v="37"/>
    <m/>
    <m/>
    <s v="x"/>
    <n v="23"/>
    <x v="0"/>
  </r>
  <r>
    <s v="CoST CMDB"/>
    <s v="NLNDSCRIBPG"/>
    <x v="38"/>
    <s v="External Combustion"/>
    <s v="Industrial: Boilers"/>
    <s v="Process Gas"/>
    <s v="Blast Furnace Gas"/>
    <x v="38"/>
    <s v="x"/>
    <m/>
    <m/>
    <n v="91"/>
    <x v="0"/>
  </r>
  <r>
    <s v="CoST CMDB"/>
    <s v="NLNBUIBPG"/>
    <x v="38"/>
    <s v="External Combustion"/>
    <s v="Industrial: Boilers"/>
    <s v="Process Gas"/>
    <s v="Blast Furnace Gas"/>
    <x v="38"/>
    <m/>
    <s v="x"/>
    <m/>
    <n v="75"/>
    <x v="0"/>
  </r>
  <r>
    <s v="CoST CMDB"/>
    <s v="NLNBFIBPG"/>
    <x v="38"/>
    <s v="External Combustion"/>
    <s v="Industrial: Boilers"/>
    <s v="Process Gas"/>
    <s v="Blast Furnace Gas"/>
    <x v="38"/>
    <m/>
    <m/>
    <m/>
    <n v="61"/>
    <x v="0"/>
  </r>
  <r>
    <s v="LADCO 4FA"/>
    <s v="NLNBOFAPG"/>
    <x v="38"/>
    <s v="External Combustion"/>
    <s v="Industrial: Boilers"/>
    <s v="Process Gas"/>
    <s v="Blast Furnace Gas"/>
    <x v="38"/>
    <m/>
    <m/>
    <m/>
    <n v="60"/>
    <x v="0"/>
  </r>
  <r>
    <s v="CoST CMDB"/>
    <s v="NBFIBPG"/>
    <x v="38"/>
    <s v="External Combustion"/>
    <s v="Industrial: Boilers"/>
    <s v="Process Gas"/>
    <s v="Blast Furnace Gas"/>
    <x v="38"/>
    <m/>
    <m/>
    <s v="x"/>
    <n v="40"/>
    <x v="0"/>
  </r>
  <r>
    <s v="CoST CMDB"/>
    <s v="NSCRICBC"/>
    <x v="39"/>
    <s v="External Combustion"/>
    <s v="Industrial: Boilers"/>
    <s v="Bituminous/Subbituminous Coal"/>
    <s v="Bituminous Coal: Spreader Stoker"/>
    <x v="39"/>
    <s v="x"/>
    <m/>
    <m/>
    <n v="85"/>
    <x v="0"/>
  </r>
  <r>
    <s v="LADCO 4FA"/>
    <s v="NRSCRICBC"/>
    <x v="39"/>
    <s v="External Combustion"/>
    <s v="Industrial: Boilers"/>
    <s v="Bituminous/Subbituminous Coal"/>
    <s v="Bituminous Coal: Spreader Stoker"/>
    <x v="39"/>
    <m/>
    <s v="x"/>
    <m/>
    <n v="70"/>
    <x v="0"/>
  </r>
  <r>
    <s v="CoST CMDB"/>
    <s v="NSNCRICBC"/>
    <x v="39"/>
    <s v="External Combustion"/>
    <s v="Industrial: Boilers"/>
    <s v="Bituminous/Subbituminous Coal"/>
    <s v="Bituminous Coal: Spreader Stoker"/>
    <x v="39"/>
    <m/>
    <m/>
    <s v="x"/>
    <n v="45"/>
    <x v="0"/>
  </r>
  <r>
    <s v="CoST CMDB"/>
    <s v="NSCR_UBCT1"/>
    <x v="40"/>
    <s v="External Combustion"/>
    <s v="Electric Generation: Boilers"/>
    <s v="Bituminous/Subbituminous Coal"/>
    <s v="Bituminous Coal: Boiler, Spreader Stoker"/>
    <x v="40"/>
    <m/>
    <m/>
    <m/>
    <n v="90"/>
    <x v="0"/>
  </r>
  <r>
    <s v="CoST CMDB"/>
    <s v="NSCR_UBCT2"/>
    <x v="40"/>
    <s v="External Combustion"/>
    <s v="Electric Generation: Boilers"/>
    <s v="Bituminous/Subbituminous Coal"/>
    <s v="Bituminous Coal: Boiler, Spreader Stoker"/>
    <x v="40"/>
    <m/>
    <m/>
    <m/>
    <n v="90"/>
    <x v="0"/>
  </r>
  <r>
    <s v="CoST CMDB"/>
    <s v="NSCR_UBCT3"/>
    <x v="40"/>
    <s v="External Combustion"/>
    <s v="Electric Generation: Boilers"/>
    <s v="Bituminous/Subbituminous Coal"/>
    <s v="Bituminous Coal: Boiler, Spreader Stoker"/>
    <x v="40"/>
    <m/>
    <m/>
    <m/>
    <n v="90"/>
    <x v="0"/>
  </r>
  <r>
    <s v="CoST CMDB"/>
    <s v="NSCR_UBCT4"/>
    <x v="40"/>
    <s v="External Combustion"/>
    <s v="Electric Generation: Boilers"/>
    <s v="Bituminous/Subbituminous Coal"/>
    <s v="Bituminous Coal: Boiler, Spreader Stoker"/>
    <x v="40"/>
    <s v="x"/>
    <m/>
    <m/>
    <n v="90"/>
    <x v="0"/>
  </r>
  <r>
    <s v="CoST CMDB"/>
    <s v="NSCR_UBCT5"/>
    <x v="40"/>
    <s v="External Combustion"/>
    <s v="Electric Generation: Boilers"/>
    <s v="Bituminous/Subbituminous Coal"/>
    <s v="Bituminous Coal: Boiler, Spreader Stoker"/>
    <x v="40"/>
    <m/>
    <m/>
    <m/>
    <n v="90"/>
    <x v="0"/>
  </r>
  <r>
    <s v="Wisconsin NOx RACT"/>
    <s v="NOFASNCRCS1"/>
    <x v="40"/>
    <s v="External Combustion"/>
    <s v="Electric Generation: Boilers"/>
    <s v="Bituminous/Subbituminous Coal"/>
    <s v="Bituminous Coal: Boiler, Spreader Stoker"/>
    <x v="40"/>
    <m/>
    <s v="x"/>
    <m/>
    <n v="66.250000000000014"/>
    <x v="0"/>
  </r>
  <r>
    <s v="Wisconsin NOx RACT"/>
    <s v="NOFASNCRCS2"/>
    <x v="40"/>
    <s v="External Combustion"/>
    <s v="Electric Generation: Boilers"/>
    <s v="Bituminous/Subbituminous Coal"/>
    <s v="Bituminous Coal: Boiler, Spreader Stoker"/>
    <x v="40"/>
    <m/>
    <m/>
    <m/>
    <n v="55"/>
    <x v="0"/>
  </r>
  <r>
    <s v="CoST CMDB"/>
    <s v="NSNCRECBSB"/>
    <x v="40"/>
    <s v="External Combustion"/>
    <s v="Electric Generation: Boilers"/>
    <s v="Bituminous/Subbituminous Coal"/>
    <s v="Bituminous Coal: Boiler, Spreader Stoker"/>
    <x v="40"/>
    <m/>
    <m/>
    <m/>
    <n v="40"/>
    <x v="0"/>
  </r>
  <r>
    <s v="CoST CMDB"/>
    <s v="NSNCRUBCT1"/>
    <x v="40"/>
    <s v="External Combustion"/>
    <s v="Electric Generation: Boilers"/>
    <s v="Bituminous/Subbituminous Coal"/>
    <s v="Bituminous Coal: Boiler, Spreader Stoker"/>
    <x v="40"/>
    <m/>
    <m/>
    <m/>
    <n v="25"/>
    <x v="0"/>
  </r>
  <r>
    <s v="CoST CMDB"/>
    <s v="NSNCRUBCT2"/>
    <x v="40"/>
    <s v="External Combustion"/>
    <s v="Electric Generation: Boilers"/>
    <s v="Bituminous/Subbituminous Coal"/>
    <s v="Bituminous Coal: Boiler, Spreader Stoker"/>
    <x v="40"/>
    <m/>
    <m/>
    <m/>
    <n v="25"/>
    <x v="0"/>
  </r>
  <r>
    <s v="CoST CMDB"/>
    <s v="NSNCRUBCT3"/>
    <x v="40"/>
    <s v="External Combustion"/>
    <s v="Electric Generation: Boilers"/>
    <s v="Bituminous/Subbituminous Coal"/>
    <s v="Bituminous Coal: Boiler, Spreader Stoker"/>
    <x v="40"/>
    <m/>
    <m/>
    <m/>
    <n v="25"/>
    <x v="0"/>
  </r>
  <r>
    <s v="CoST CMDB"/>
    <s v="NSNCRUBCT4"/>
    <x v="40"/>
    <s v="External Combustion"/>
    <s v="Electric Generation: Boilers"/>
    <s v="Bituminous/Subbituminous Coal"/>
    <s v="Bituminous Coal: Boiler, Spreader Stoker"/>
    <x v="40"/>
    <m/>
    <m/>
    <s v="x"/>
    <n v="25"/>
    <x v="0"/>
  </r>
  <r>
    <s v="CoST CMDB"/>
    <s v="NSNCRUBCT5"/>
    <x v="40"/>
    <s v="External Combustion"/>
    <s v="Electric Generation: Boilers"/>
    <s v="Bituminous/Subbituminous Coal"/>
    <s v="Bituminous Coal: Boiler, Spreader Stoker"/>
    <x v="40"/>
    <m/>
    <m/>
    <m/>
    <n v="25"/>
    <x v="0"/>
  </r>
  <r>
    <s v="CoST CMDB"/>
    <s v="NSCR_UBCT1"/>
    <x v="41"/>
    <s v="External Combustion"/>
    <s v="Electric Generation: Boilers"/>
    <s v="Bituminous/Subbituminous Coal"/>
    <s v="Subbituminous Coal: Boiler, Spreader Stoker"/>
    <x v="41"/>
    <m/>
    <m/>
    <m/>
    <n v="90"/>
    <x v="0"/>
  </r>
  <r>
    <s v="CoST CMDB"/>
    <s v="NSCR_UBCT2"/>
    <x v="41"/>
    <s v="External Combustion"/>
    <s v="Electric Generation: Boilers"/>
    <s v="Bituminous/Subbituminous Coal"/>
    <s v="Subbituminous Coal: Boiler, Spreader Stoker"/>
    <x v="41"/>
    <m/>
    <m/>
    <m/>
    <n v="90"/>
    <x v="0"/>
  </r>
  <r>
    <s v="CoST CMDB"/>
    <s v="NSCR_UBCT3"/>
    <x v="41"/>
    <s v="External Combustion"/>
    <s v="Electric Generation: Boilers"/>
    <s v="Bituminous/Subbituminous Coal"/>
    <s v="Subbituminous Coal: Boiler, Spreader Stoker"/>
    <x v="41"/>
    <m/>
    <m/>
    <m/>
    <n v="90"/>
    <x v="0"/>
  </r>
  <r>
    <s v="CoST CMDB"/>
    <s v="NSCR_UBCT4"/>
    <x v="41"/>
    <s v="External Combustion"/>
    <s v="Electric Generation: Boilers"/>
    <s v="Bituminous/Subbituminous Coal"/>
    <s v="Subbituminous Coal: Boiler, Spreader Stoker"/>
    <x v="41"/>
    <s v="x"/>
    <m/>
    <m/>
    <n v="90"/>
    <x v="0"/>
  </r>
  <r>
    <s v="CoST CMDB"/>
    <s v="NSCR_UBCT5"/>
    <x v="41"/>
    <s v="External Combustion"/>
    <s v="Electric Generation: Boilers"/>
    <s v="Bituminous/Subbituminous Coal"/>
    <s v="Subbituminous Coal: Boiler, Spreader Stoker"/>
    <x v="41"/>
    <m/>
    <m/>
    <m/>
    <n v="90"/>
    <x v="0"/>
  </r>
  <r>
    <s v="Wisconsin NOx RACT"/>
    <s v="NOFASNCRCS1"/>
    <x v="41"/>
    <s v="External Combustion"/>
    <s v="Electric Generation: Boilers"/>
    <s v="Bituminous/Subbituminous Coal"/>
    <s v="Subbituminous Coal: Boiler, Spreader Stoker"/>
    <x v="41"/>
    <m/>
    <s v="x"/>
    <m/>
    <n v="66.250000000000014"/>
    <x v="0"/>
  </r>
  <r>
    <s v="Wisconsin NOx RACT"/>
    <s v="NOFASNCRCS2"/>
    <x v="41"/>
    <s v="External Combustion"/>
    <s v="Electric Generation: Boilers"/>
    <s v="Bituminous/Subbituminous Coal"/>
    <s v="Subbituminous Coal: Boiler, Spreader Stoker"/>
    <x v="41"/>
    <m/>
    <m/>
    <m/>
    <n v="55"/>
    <x v="0"/>
  </r>
  <r>
    <s v="CoST CMDB"/>
    <s v="NSNCRUBCT1"/>
    <x v="41"/>
    <s v="External Combustion"/>
    <s v="Electric Generation: Boilers"/>
    <s v="Bituminous/Subbituminous Coal"/>
    <s v="Subbituminous Coal: Boiler, Spreader Stoker"/>
    <x v="41"/>
    <m/>
    <m/>
    <m/>
    <n v="25"/>
    <x v="0"/>
  </r>
  <r>
    <s v="CoST CMDB"/>
    <s v="NSNCRUBCT2"/>
    <x v="41"/>
    <s v="External Combustion"/>
    <s v="Electric Generation: Boilers"/>
    <s v="Bituminous/Subbituminous Coal"/>
    <s v="Subbituminous Coal: Boiler, Spreader Stoker"/>
    <x v="41"/>
    <m/>
    <m/>
    <m/>
    <n v="25"/>
    <x v="0"/>
  </r>
  <r>
    <s v="CoST CMDB"/>
    <s v="NSNCRUBCT3"/>
    <x v="41"/>
    <s v="External Combustion"/>
    <s v="Electric Generation: Boilers"/>
    <s v="Bituminous/Subbituminous Coal"/>
    <s v="Subbituminous Coal: Boiler, Spreader Stoker"/>
    <x v="41"/>
    <m/>
    <m/>
    <m/>
    <n v="25"/>
    <x v="0"/>
  </r>
  <r>
    <s v="CoST CMDB"/>
    <s v="NSNCRUBCT4"/>
    <x v="41"/>
    <s v="External Combustion"/>
    <s v="Electric Generation: Boilers"/>
    <s v="Bituminous/Subbituminous Coal"/>
    <s v="Subbituminous Coal: Boiler, Spreader Stoker"/>
    <x v="41"/>
    <m/>
    <m/>
    <s v="x"/>
    <n v="25"/>
    <x v="0"/>
  </r>
  <r>
    <s v="CoST CMDB"/>
    <s v="NSNCRUBCT5"/>
    <x v="41"/>
    <s v="External Combustion"/>
    <s v="Electric Generation: Boilers"/>
    <s v="Bituminous/Subbituminous Coal"/>
    <s v="Subbituminous Coal: Boiler, Spreader Stoker"/>
    <x v="41"/>
    <m/>
    <m/>
    <m/>
    <n v="25"/>
    <x v="0"/>
  </r>
  <r>
    <s v="CoST CMDB"/>
    <s v="NLNBULMKN"/>
    <x v="42"/>
    <s v="Industrial Processes"/>
    <s v="Mineral Products"/>
    <s v="Lime Manufacture"/>
    <s v="Calcining: Coal- and Gas-fired Rotary Kiln"/>
    <x v="42"/>
    <s v="x"/>
    <s v="x"/>
    <s v="x"/>
    <n v="30"/>
    <x v="0"/>
  </r>
  <r>
    <s v="CoST CMDB"/>
    <s v="NSCRICEDS"/>
    <x v="43"/>
    <s v="Internal Combustion Engines"/>
    <s v="Industrial"/>
    <s v="Distillate Oil (Diesel)"/>
    <s v="Reciprocating"/>
    <x v="43"/>
    <s v="x"/>
    <m/>
    <m/>
    <n v="90"/>
    <x v="0"/>
  </r>
  <r>
    <s v="CoST CMDB"/>
    <s v="NSCRICOL"/>
    <x v="43"/>
    <s v="Internal Combustion Engines"/>
    <s v="Industrial"/>
    <s v="Distillate Oil (Diesel)"/>
    <s v="Reciprocating"/>
    <x v="43"/>
    <m/>
    <m/>
    <m/>
    <n v="80"/>
    <x v="0"/>
  </r>
  <r>
    <s v="CoST CMDB"/>
    <s v="NIRICOL"/>
    <x v="43"/>
    <s v="Internal Combustion Engines"/>
    <s v="Industrial"/>
    <s v="Distillate Oil (Diesel)"/>
    <s v="Reciprocating"/>
    <x v="43"/>
    <m/>
    <m/>
    <m/>
    <n v="25"/>
    <x v="0"/>
  </r>
  <r>
    <s v="CoST CMDB"/>
    <s v="NIRRICOIL"/>
    <x v="43"/>
    <s v="Internal Combustion Engines"/>
    <s v="Industrial"/>
    <s v="Distillate Oil (Diesel)"/>
    <s v="Reciprocating"/>
    <x v="43"/>
    <m/>
    <s v="x"/>
    <s v="x"/>
    <n v="25"/>
    <x v="0"/>
  </r>
  <r>
    <s v="CoST CMDB"/>
    <s v="NSCRICOL"/>
    <x v="44"/>
    <s v="Internal Combustion Engines"/>
    <s v="Engine Testing"/>
    <s v="Reciprocating Engine"/>
    <s v="Diesel/Kerosene"/>
    <x v="44"/>
    <s v="x"/>
    <m/>
    <m/>
    <n v="80"/>
    <x v="0"/>
  </r>
  <r>
    <s v="CoST CMDB"/>
    <s v="NIRICGD"/>
    <x v="44"/>
    <s v="Internal Combustion Engines"/>
    <s v="Engine Testing"/>
    <s v="Reciprocating Engine"/>
    <s v="Diesel/Kerosene"/>
    <x v="44"/>
    <m/>
    <m/>
    <m/>
    <n v="25"/>
    <x v="0"/>
  </r>
  <r>
    <s v="CoST CMDB"/>
    <s v="NIRICOL"/>
    <x v="44"/>
    <s v="Internal Combustion Engines"/>
    <s v="Engine Testing"/>
    <s v="Reciprocating Engine"/>
    <s v="Diesel/Kerosene"/>
    <x v="44"/>
    <m/>
    <m/>
    <m/>
    <n v="25"/>
    <x v="0"/>
  </r>
  <r>
    <s v="CoST CMDB"/>
    <s v="NIRRICOIL"/>
    <x v="44"/>
    <s v="Internal Combustion Engines"/>
    <s v="Engine Testing"/>
    <s v="Reciprocating Engine"/>
    <s v="Diesel/Kerosene"/>
    <x v="44"/>
    <m/>
    <s v="x"/>
    <s v="x"/>
    <n v="25"/>
    <x v="0"/>
  </r>
  <r>
    <s v="CoST CMDB"/>
    <s v="NLNDSCRIBPG"/>
    <x v="45"/>
    <s v="External Combustion"/>
    <s v="Industrial: Boilers"/>
    <s v="Process Gas"/>
    <s v="Petroleum Refinery Gas"/>
    <x v="45"/>
    <s v="x"/>
    <m/>
    <m/>
    <n v="91"/>
    <x v="0"/>
  </r>
  <r>
    <s v="CoST CMDB"/>
    <s v="NLNBUIBPG"/>
    <x v="45"/>
    <s v="External Combustion"/>
    <s v="Industrial: Boilers"/>
    <s v="Process Gas"/>
    <s v="Petroleum Refinery Gas"/>
    <x v="45"/>
    <m/>
    <s v="x"/>
    <m/>
    <n v="75"/>
    <x v="0"/>
  </r>
  <r>
    <s v="CoST CMDB"/>
    <s v="NLNBFIBPG"/>
    <x v="45"/>
    <s v="External Combustion"/>
    <s v="Industrial: Boilers"/>
    <s v="Process Gas"/>
    <s v="Petroleum Refinery Gas"/>
    <x v="45"/>
    <m/>
    <m/>
    <m/>
    <n v="61"/>
    <x v="0"/>
  </r>
  <r>
    <s v="LADCO 4FA"/>
    <s v="NLNBOFAPG"/>
    <x v="45"/>
    <s v="External Combustion"/>
    <s v="Industrial: Boilers"/>
    <s v="Process Gas"/>
    <s v="Petroleum Refinery Gas"/>
    <x v="45"/>
    <m/>
    <m/>
    <m/>
    <n v="60"/>
    <x v="0"/>
  </r>
  <r>
    <s v="CoST CMDB"/>
    <s v="NBFIBPG"/>
    <x v="45"/>
    <s v="External Combustion"/>
    <s v="Industrial: Boilers"/>
    <s v="Process Gas"/>
    <s v="Petroleum Refinery Gas"/>
    <x v="45"/>
    <m/>
    <m/>
    <s v="x"/>
    <n v="40"/>
    <x v="0"/>
  </r>
  <r>
    <s v="CoST CMDB"/>
    <s v="NLCICE2SLBNG"/>
    <x v="46"/>
    <s v="Internal Combustion Engines"/>
    <s v="Industrial"/>
    <s v="Other Fuels"/>
    <s v="Diesel: Large Bore Engine"/>
    <x v="46"/>
    <s v="x"/>
    <m/>
    <m/>
    <n v="97"/>
    <x v="0"/>
  </r>
  <r>
    <s v="CoST CMDB"/>
    <s v="NIRICGD"/>
    <x v="46"/>
    <s v="Internal Combustion Engines"/>
    <s v="Industrial"/>
    <s v="Other Fuels"/>
    <s v="Diesel: Large Bore Engine"/>
    <x v="46"/>
    <m/>
    <s v="x"/>
    <s v="x"/>
    <n v="25"/>
    <x v="0"/>
  </r>
  <r>
    <s v="CoST CMDB"/>
    <s v="NSCRICBG"/>
    <x v="47"/>
    <s v="Industrial Processes"/>
    <s v="Chemical Manufacturing"/>
    <s v="Fuel Fired Equipment"/>
    <s v="Process Heater: Natural Gas"/>
    <x v="47"/>
    <s v="x"/>
    <m/>
    <m/>
    <n v="85"/>
    <x v="0"/>
  </r>
  <r>
    <s v="LADCO 4FA"/>
    <s v="NRSCRICBG"/>
    <x v="47"/>
    <s v="Industrial Processes"/>
    <s v="Chemical Manufacturing"/>
    <s v="Fuel Fired Equipment"/>
    <s v="Process Heater: Natural Gas"/>
    <x v="47"/>
    <m/>
    <s v="x"/>
    <m/>
    <n v="70"/>
    <x v="0"/>
  </r>
  <r>
    <s v="EPA MCM"/>
    <s v="NLNBFPHNG"/>
    <x v="47"/>
    <s v="Industrial Processes"/>
    <s v="Chemical Manufacturing"/>
    <s v="Fuel Fired Equipment"/>
    <s v="Process Heater: Natural Gas"/>
    <x v="47"/>
    <m/>
    <m/>
    <m/>
    <n v="55"/>
    <x v="0"/>
  </r>
  <r>
    <s v="CoST CMDB"/>
    <s v="NSNCRICBG"/>
    <x v="47"/>
    <s v="Industrial Processes"/>
    <s v="Chemical Manufacturing"/>
    <s v="Fuel Fired Equipment"/>
    <s v="Process Heater: Natural Gas"/>
    <x v="47"/>
    <m/>
    <m/>
    <s v="x"/>
    <n v="45"/>
    <x v="0"/>
  </r>
  <r>
    <s v="CoST CMDB"/>
    <s v="NDSCRFFCCU"/>
    <x v="48"/>
    <s v="Industrial Processes"/>
    <s v="Petroleum Industry"/>
    <s v="Catalytic Cracking Unit"/>
    <s v="Fluid Catalytic Cracking Unit"/>
    <x v="48"/>
    <s v="x"/>
    <m/>
    <m/>
    <n v="90"/>
    <x v="0"/>
  </r>
  <r>
    <s v="CoST CMDB"/>
    <s v="NLNBFFCCU"/>
    <x v="48"/>
    <s v="Industrial Processes"/>
    <s v="Petroleum Industry"/>
    <s v="Catalytic Cracking Unit"/>
    <s v="Fluid Catalytic Cracking Unit"/>
    <x v="48"/>
    <m/>
    <s v="x"/>
    <s v="x"/>
    <n v="55"/>
    <x v="0"/>
  </r>
  <r>
    <s v="CoST CMDB"/>
    <s v="NSNCRIIMWC"/>
    <x v="49"/>
    <s v="Waste Disposal"/>
    <s v="Solid Waste Disposal - Industrial"/>
    <s v="Incineration"/>
    <s v="Mass Burn Waterwall Combustor"/>
    <x v="49"/>
    <s v="x"/>
    <s v="x"/>
    <s v="x"/>
    <n v="45"/>
    <x v="0"/>
  </r>
  <r>
    <s v="CoST CMDB"/>
    <s v="NLNSCRIBCW"/>
    <x v="50"/>
    <s v="External Combustion"/>
    <s v="Industrial: Boilers"/>
    <s v="Bituminous/Subbituminous Coal"/>
    <s v="Bituminous Coal: Pulverized Coal: Wet Bottom"/>
    <x v="50"/>
    <s v="x"/>
    <m/>
    <m/>
    <n v="91"/>
    <x v="0"/>
  </r>
  <r>
    <s v="CoST CMDB"/>
    <s v="NSCRICBC"/>
    <x v="50"/>
    <s v="External Combustion"/>
    <s v="Industrial: Boilers"/>
    <s v="Bituminous/Subbituminous Coal"/>
    <s v="Bituminous Coal: Pulverized Coal: Wet Bottom"/>
    <x v="50"/>
    <m/>
    <s v="x"/>
    <m/>
    <n v="85"/>
    <x v="0"/>
  </r>
  <r>
    <s v="LADCO 4FA"/>
    <s v="NRSCRICBC"/>
    <x v="50"/>
    <s v="External Combustion"/>
    <s v="Industrial: Boilers"/>
    <s v="Bituminous/Subbituminous Coal"/>
    <s v="Bituminous Coal: Pulverized Coal: Wet Bottom"/>
    <x v="50"/>
    <m/>
    <m/>
    <m/>
    <n v="70"/>
    <x v="0"/>
  </r>
  <r>
    <s v="CoST CMDB"/>
    <s v="NLNSNCRIBCW"/>
    <x v="50"/>
    <s v="External Combustion"/>
    <s v="Industrial: Boilers"/>
    <s v="Bituminous/Subbituminous Coal"/>
    <s v="Bituminous Coal: Pulverized Coal: Wet Bottom"/>
    <x v="50"/>
    <m/>
    <m/>
    <m/>
    <n v="69.5"/>
    <x v="0"/>
  </r>
  <r>
    <s v="LADCO 4FA"/>
    <s v="NLNBFIBC"/>
    <x v="50"/>
    <s v="External Combustion"/>
    <s v="Industrial: Boilers"/>
    <s v="Bituminous/Subbituminous Coal"/>
    <s v="Bituminous Coal: Pulverized Coal: Wet Bottom"/>
    <x v="50"/>
    <m/>
    <m/>
    <m/>
    <n v="61"/>
    <x v="0"/>
  </r>
  <r>
    <s v="LADCO 4FA"/>
    <s v="NLNBOFACW"/>
    <x v="50"/>
    <s v="External Combustion"/>
    <s v="Industrial: Boilers"/>
    <s v="Bituminous/Subbituminous Coal"/>
    <s v="Bituminous Coal: Pulverized Coal: Wet Bottom"/>
    <x v="50"/>
    <m/>
    <m/>
    <m/>
    <n v="58"/>
    <x v="0"/>
  </r>
  <r>
    <s v="CoST CMDB"/>
    <s v="NLNBUIBCW"/>
    <x v="50"/>
    <s v="External Combustion"/>
    <s v="Industrial: Boilers"/>
    <s v="Bituminous/Subbituminous Coal"/>
    <s v="Bituminous Coal: Pulverized Coal: Wet Bottom"/>
    <x v="50"/>
    <m/>
    <m/>
    <m/>
    <n v="47.5"/>
    <x v="0"/>
  </r>
  <r>
    <s v="CoST CMDB"/>
    <s v="NSNCRICBC"/>
    <x v="50"/>
    <s v="External Combustion"/>
    <s v="Industrial: Boilers"/>
    <s v="Bituminous/Subbituminous Coal"/>
    <s v="Bituminous Coal: Pulverized Coal: Wet Bottom"/>
    <x v="50"/>
    <m/>
    <m/>
    <s v="x"/>
    <n v="45"/>
    <x v="0"/>
  </r>
  <r>
    <s v="CoST CMDB"/>
    <s v="NSCRGMPD"/>
    <x v="51"/>
    <s v="Industrial Processes"/>
    <s v="Mineral Products"/>
    <s v="Glass Manufacture"/>
    <s v="Pressed and Blown Glass: Melting Furnace"/>
    <x v="51"/>
    <s v="x"/>
    <m/>
    <m/>
    <n v="75"/>
    <x v="0"/>
  </r>
  <r>
    <s v="CoST CMDB"/>
    <s v="NOEASGMPD"/>
    <x v="51"/>
    <s v="Industrial Processes"/>
    <s v="Mineral Products"/>
    <s v="Glass Manufacture"/>
    <s v="Pressed and Blown Glass: Melting Furnace"/>
    <x v="51"/>
    <m/>
    <s v="x"/>
    <m/>
    <n v="65"/>
    <x v="0"/>
  </r>
  <r>
    <s v="CoST CMDB"/>
    <s v="NLNBUGMPD"/>
    <x v="51"/>
    <s v="Industrial Processes"/>
    <s v="Mineral Products"/>
    <s v="Glass Manufacture"/>
    <s v="Pressed and Blown Glass: Melting Furnace"/>
    <x v="51"/>
    <m/>
    <m/>
    <m/>
    <n v="40"/>
    <x v="0"/>
  </r>
  <r>
    <s v="CoST CMDB"/>
    <s v="NELBOGMGN"/>
    <x v="51"/>
    <s v="Industrial Processes"/>
    <s v="Mineral Products"/>
    <s v="Glass Manufacture"/>
    <s v="Pressed and Blown Glass: Melting Furnace"/>
    <x v="51"/>
    <m/>
    <m/>
    <m/>
    <n v="30"/>
    <x v="0"/>
  </r>
  <r>
    <s v="CoST CMDB"/>
    <s v="NCUPHGMCP"/>
    <x v="51"/>
    <s v="Industrial Processes"/>
    <s v="Mineral Products"/>
    <s v="Glass Manufacture"/>
    <s v="Pressed and Blown Glass: Melting Furnace"/>
    <x v="51"/>
    <m/>
    <m/>
    <s v="x"/>
    <n v="5"/>
    <x v="0"/>
  </r>
  <r>
    <s v="CoST CMDB"/>
    <s v="NSCRISIPCC"/>
    <x v="52"/>
    <s v="Industrial Processes"/>
    <s v="Primary Metal Production"/>
    <s v="Integrated Iron and Steel Manufacturing"/>
    <s v="Sintering: Windbox"/>
    <x v="52"/>
    <s v="x"/>
    <m/>
    <m/>
    <n v="90"/>
    <x v="0"/>
  </r>
  <r>
    <s v="CoST CMDB"/>
    <s v="NSCRISIPCG"/>
    <x v="52"/>
    <s v="Industrial Processes"/>
    <s v="Primary Metal Production"/>
    <s v="Integrated Iron and Steel Manufacturing"/>
    <s v="Sintering: Windbox"/>
    <x v="52"/>
    <m/>
    <m/>
    <m/>
    <n v="90"/>
    <x v="0"/>
  </r>
  <r>
    <s v="CoST CMDB"/>
    <s v="NSCRISIPCO"/>
    <x v="52"/>
    <s v="Industrial Processes"/>
    <s v="Primary Metal Production"/>
    <s v="Integrated Iron and Steel Manufacturing"/>
    <s v="Sintering: Windbox"/>
    <x v="52"/>
    <m/>
    <m/>
    <m/>
    <n v="90"/>
    <x v="0"/>
  </r>
  <r>
    <s v="EPA MCM"/>
    <s v="NSCRISM"/>
    <x v="52"/>
    <s v="Industrial Processes"/>
    <s v="Primary Metal Production"/>
    <s v="Integrated Iron and Steel Manufacturing"/>
    <s v="Sintering: Windbox"/>
    <x v="52"/>
    <m/>
    <m/>
    <m/>
    <n v="90"/>
    <x v="0"/>
  </r>
  <r>
    <s v="Wisconsin NOx RACT"/>
    <s v="NLNBOFAGRMF"/>
    <x v="52"/>
    <s v="Industrial Processes"/>
    <s v="Primary Metal Production"/>
    <s v="Integrated Iron and Steel Manufacturing"/>
    <s v="Sintering: Windbox"/>
    <x v="52"/>
    <m/>
    <s v="x"/>
    <m/>
    <n v="60"/>
    <x v="0"/>
  </r>
  <r>
    <s v="CoST CMDB"/>
    <s v="NLNBFISIPCG"/>
    <x v="52"/>
    <s v="Industrial Processes"/>
    <s v="Primary Metal Production"/>
    <s v="Integrated Iron and Steel Manufacturing"/>
    <s v="Sintering: Windbox"/>
    <x v="52"/>
    <m/>
    <m/>
    <m/>
    <n v="55"/>
    <x v="0"/>
  </r>
  <r>
    <s v="CoST CMDB"/>
    <s v="NLNBISIPCG"/>
    <x v="52"/>
    <s v="Industrial Processes"/>
    <s v="Primary Metal Production"/>
    <s v="Integrated Iron and Steel Manufacturing"/>
    <s v="Sintering: Windbox"/>
    <x v="52"/>
    <m/>
    <m/>
    <s v="x"/>
    <n v="50"/>
    <x v="0"/>
  </r>
  <r>
    <s v="CoST CMDB"/>
    <s v="NLNSCRIBCW"/>
    <x v="53"/>
    <s v="External Combustion"/>
    <s v="Industrial: Boilers"/>
    <s v="Bituminous/Subbituminous Coal"/>
    <s v="Subbituminous Coal: Pulverized Coal: Dry Bottom"/>
    <x v="53"/>
    <s v="x"/>
    <m/>
    <m/>
    <n v="91"/>
    <x v="0"/>
  </r>
  <r>
    <s v="CoST CMDB"/>
    <s v="NSCRICBC"/>
    <x v="53"/>
    <s v="External Combustion"/>
    <s v="Industrial: Boilers"/>
    <s v="Bituminous/Subbituminous Coal"/>
    <s v="Subbituminous Coal: Pulverized Coal: Dry Bottom"/>
    <x v="53"/>
    <m/>
    <s v="x"/>
    <m/>
    <n v="85"/>
    <x v="0"/>
  </r>
  <r>
    <s v="LADCO 4FA"/>
    <s v="NRSCRICBC"/>
    <x v="53"/>
    <s v="External Combustion"/>
    <s v="Industrial: Boilers"/>
    <s v="Bituminous/Subbituminous Coal"/>
    <s v="Subbituminous Coal: Pulverized Coal: Dry Bottom"/>
    <x v="53"/>
    <m/>
    <m/>
    <m/>
    <n v="70"/>
    <x v="0"/>
  </r>
  <r>
    <s v="CoST CMDB"/>
    <s v="NLNSNCRIBCW"/>
    <x v="53"/>
    <s v="External Combustion"/>
    <s v="Industrial: Boilers"/>
    <s v="Bituminous/Subbituminous Coal"/>
    <s v="Subbituminous Coal: Pulverized Coal: Dry Bottom"/>
    <x v="53"/>
    <m/>
    <m/>
    <m/>
    <n v="69.5"/>
    <x v="0"/>
  </r>
  <r>
    <s v="LADCO 4FA"/>
    <s v="NLNBFIBC"/>
    <x v="53"/>
    <s v="External Combustion"/>
    <s v="Industrial: Boilers"/>
    <s v="Bituminous/Subbituminous Coal"/>
    <s v="Subbituminous Coal: Pulverized Coal: Dry Bottom"/>
    <x v="53"/>
    <m/>
    <m/>
    <m/>
    <n v="61"/>
    <x v="0"/>
  </r>
  <r>
    <s v="LADCO 4FA"/>
    <s v="NLNBOFACW"/>
    <x v="53"/>
    <s v="External Combustion"/>
    <s v="Industrial: Boilers"/>
    <s v="Bituminous/Subbituminous Coal"/>
    <s v="Subbituminous Coal: Pulverized Coal: Dry Bottom"/>
    <x v="53"/>
    <m/>
    <m/>
    <m/>
    <n v="58"/>
    <x v="0"/>
  </r>
  <r>
    <s v="CoST CMDB"/>
    <s v="NLNBUIBCW"/>
    <x v="53"/>
    <s v="External Combustion"/>
    <s v="Industrial: Boilers"/>
    <s v="Bituminous/Subbituminous Coal"/>
    <s v="Subbituminous Coal: Pulverized Coal: Dry Bottom"/>
    <x v="53"/>
    <m/>
    <m/>
    <m/>
    <n v="47.5"/>
    <x v="0"/>
  </r>
  <r>
    <s v="CoST CMDB"/>
    <s v="NSNCRICBC"/>
    <x v="53"/>
    <s v="External Combustion"/>
    <s v="Industrial: Boilers"/>
    <s v="Bituminous/Subbituminous Coal"/>
    <s v="Subbituminous Coal: Pulverized Coal: Dry Bottom"/>
    <x v="53"/>
    <m/>
    <m/>
    <s v="x"/>
    <n v="45"/>
    <x v="0"/>
  </r>
  <r>
    <s v="CoST CMDB"/>
    <s v="NLNBFISPBR"/>
    <x v="54"/>
    <s v="Industrial Processes"/>
    <s v="Primary Metal Production"/>
    <s v="Integrated Iron and Steel Manufacturing"/>
    <s v="Other Not Classified"/>
    <x v="54"/>
    <s v="x"/>
    <m/>
    <m/>
    <n v="77"/>
    <x v="0"/>
  </r>
  <r>
    <s v="CoST CMDB"/>
    <s v="NLNBUISRH"/>
    <x v="54"/>
    <s v="Industrial Processes"/>
    <s v="Primary Metal Production"/>
    <s v="Integrated Iron and Steel Manufacturing"/>
    <s v="Other Not Classified"/>
    <x v="54"/>
    <m/>
    <s v="x"/>
    <m/>
    <n v="66"/>
    <x v="0"/>
  </r>
  <r>
    <s v="CoST CMDB"/>
    <s v="NLEAISRH"/>
    <x v="54"/>
    <s v="Industrial Processes"/>
    <s v="Primary Metal Production"/>
    <s v="Integrated Iron and Steel Manufacturing"/>
    <s v="Other Not Classified"/>
    <x v="54"/>
    <m/>
    <m/>
    <s v="x"/>
    <n v="13"/>
    <x v="0"/>
  </r>
  <r>
    <s v="CoST CMDB"/>
    <s v="NLNBUIBPG"/>
    <x v="55"/>
    <s v="External Combustion"/>
    <s v="Industrial: Boilers"/>
    <s v="Process Gas"/>
    <s v="Other: Specify in Comments"/>
    <x v="55"/>
    <s v="x"/>
    <m/>
    <m/>
    <n v="75"/>
    <x v="0"/>
  </r>
  <r>
    <s v="CoST CMDB"/>
    <s v="NLNBFIBPG"/>
    <x v="55"/>
    <s v="External Combustion"/>
    <s v="Industrial: Boilers"/>
    <s v="Process Gas"/>
    <s v="Other: Specify in Comments"/>
    <x v="55"/>
    <m/>
    <s v="x"/>
    <m/>
    <n v="61"/>
    <x v="0"/>
  </r>
  <r>
    <s v="CoST CMDB"/>
    <s v="NBFIBPG"/>
    <x v="55"/>
    <s v="External Combustion"/>
    <s v="Industrial: Boilers"/>
    <s v="Process Gas"/>
    <s v="Other: Specify in Comments"/>
    <x v="55"/>
    <m/>
    <m/>
    <s v="x"/>
    <n v="40"/>
    <x v="0"/>
  </r>
  <r>
    <s v="CoST CMDB"/>
    <s v="NDSCRFEP"/>
    <x v="56"/>
    <s v="Industrial Processes"/>
    <s v="Primary Metal Production"/>
    <s v="Taconite Iron Ore Processing"/>
    <s v="Induration: Grate/Kiln, Coke &amp; Coal-fired, Acid Pellets"/>
    <x v="56"/>
    <s v="x"/>
    <s v="x"/>
    <s v="x"/>
    <n v="90"/>
    <x v="0"/>
  </r>
  <r>
    <s v="CoST CMDB"/>
    <s v="NLNDSCRIBPG"/>
    <x v="57"/>
    <s v="External Combustion"/>
    <s v="Industrial: Boilers"/>
    <s v="Process Gas"/>
    <s v="Coke Oven Gas"/>
    <x v="57"/>
    <s v="x"/>
    <m/>
    <m/>
    <n v="91"/>
    <x v="0"/>
  </r>
  <r>
    <s v="CoST CMDB"/>
    <s v="NLNBUIBPG"/>
    <x v="57"/>
    <s v="External Combustion"/>
    <s v="Industrial: Boilers"/>
    <s v="Process Gas"/>
    <s v="Coke Oven Gas"/>
    <x v="57"/>
    <m/>
    <s v="x"/>
    <m/>
    <n v="75"/>
    <x v="0"/>
  </r>
  <r>
    <s v="CoST CMDB"/>
    <s v="NLNBFIBPG"/>
    <x v="57"/>
    <s v="External Combustion"/>
    <s v="Industrial: Boilers"/>
    <s v="Process Gas"/>
    <s v="Coke Oven Gas"/>
    <x v="57"/>
    <m/>
    <m/>
    <m/>
    <n v="61"/>
    <x v="0"/>
  </r>
  <r>
    <s v="LADCO 4FA"/>
    <s v="NLNBOFAPG"/>
    <x v="57"/>
    <s v="External Combustion"/>
    <s v="Industrial: Boilers"/>
    <s v="Process Gas"/>
    <s v="Coke Oven Gas"/>
    <x v="57"/>
    <m/>
    <m/>
    <m/>
    <n v="60"/>
    <x v="0"/>
  </r>
  <r>
    <s v="CoST CMDB"/>
    <s v="NBFIBPG"/>
    <x v="57"/>
    <s v="External Combustion"/>
    <s v="Industrial: Boilers"/>
    <s v="Process Gas"/>
    <s v="Coke Oven Gas"/>
    <x v="57"/>
    <m/>
    <m/>
    <s v="x"/>
    <n v="40"/>
    <x v="0"/>
  </r>
  <r>
    <s v="EPA MCM"/>
    <s v="NLNBSPHPG"/>
    <x v="58"/>
    <s v="Industrial Processes"/>
    <s v="Food and Agriculture"/>
    <s v="Fuel Fired Equipment"/>
    <s v="Natural Gas: Process Heaters"/>
    <x v="58"/>
    <s v="x"/>
    <m/>
    <m/>
    <n v="90"/>
    <x v="0"/>
  </r>
  <r>
    <s v="CoST CMDB"/>
    <s v="NSCRICBG"/>
    <x v="58"/>
    <s v="Industrial Processes"/>
    <s v="Food and Agriculture"/>
    <s v="Fuel Fired Equipment"/>
    <s v="Natural Gas: Process Heaters"/>
    <x v="58"/>
    <m/>
    <s v="x"/>
    <m/>
    <n v="85"/>
    <x v="0"/>
  </r>
  <r>
    <s v="EPA MCM"/>
    <s v="NULNBPHNG"/>
    <x v="58"/>
    <s v="Industrial Processes"/>
    <s v="Food and Agriculture"/>
    <s v="Fuel Fired Equipment"/>
    <s v="Natural Gas: Process Heaters"/>
    <x v="58"/>
    <m/>
    <m/>
    <m/>
    <n v="75"/>
    <x v="0"/>
  </r>
  <r>
    <s v="LADCO 4FA"/>
    <s v="NRSCRICBG"/>
    <x v="58"/>
    <s v="Industrial Processes"/>
    <s v="Food and Agriculture"/>
    <s v="Fuel Fired Equipment"/>
    <s v="Natural Gas: Process Heaters"/>
    <x v="58"/>
    <m/>
    <m/>
    <m/>
    <n v="70"/>
    <x v="0"/>
  </r>
  <r>
    <s v="EPA MCM"/>
    <s v="NLNBFPHNG"/>
    <x v="58"/>
    <s v="Industrial Processes"/>
    <s v="Food and Agriculture"/>
    <s v="Fuel Fired Equipment"/>
    <s v="Natural Gas: Process Heaters"/>
    <x v="58"/>
    <m/>
    <m/>
    <m/>
    <n v="55"/>
    <x v="0"/>
  </r>
  <r>
    <s v="EPA MCM"/>
    <s v="NLNBUPHNG"/>
    <x v="58"/>
    <s v="Industrial Processes"/>
    <s v="Food and Agriculture"/>
    <s v="Fuel Fired Equipment"/>
    <s v="Natural Gas: Process Heaters"/>
    <x v="58"/>
    <m/>
    <m/>
    <m/>
    <n v="50"/>
    <x v="0"/>
  </r>
  <r>
    <s v="CoST CMDB"/>
    <s v="NSNCRICBG"/>
    <x v="58"/>
    <s v="Industrial Processes"/>
    <s v="Food and Agriculture"/>
    <s v="Fuel Fired Equipment"/>
    <s v="Natural Gas: Process Heaters"/>
    <x v="58"/>
    <m/>
    <m/>
    <s v="x"/>
    <n v="45"/>
    <x v="0"/>
  </r>
  <r>
    <s v="CoST CMDB"/>
    <s v="NEMXDGTNG"/>
    <x v="59"/>
    <s v="Internal Combustion Engines"/>
    <s v="Industrial"/>
    <s v="Natural Gas"/>
    <s v="Turbine: Cogeneration"/>
    <x v="59"/>
    <s v="x"/>
    <m/>
    <m/>
    <n v="99"/>
    <x v="0"/>
  </r>
  <r>
    <s v="CoST CMDB"/>
    <s v="NEMXWGTNG"/>
    <x v="59"/>
    <s v="Internal Combustion Engines"/>
    <s v="Industrial"/>
    <s v="Natural Gas"/>
    <s v="Turbine: Cogeneration"/>
    <x v="59"/>
    <m/>
    <m/>
    <m/>
    <n v="99"/>
    <x v="0"/>
  </r>
  <r>
    <s v="CoST CMDB"/>
    <s v="NCATCGTNG"/>
    <x v="59"/>
    <s v="Internal Combustion Engines"/>
    <s v="Industrial"/>
    <s v="Natural Gas"/>
    <s v="Turbine: Cogeneration"/>
    <x v="59"/>
    <m/>
    <s v="x"/>
    <m/>
    <n v="98"/>
    <x v="0"/>
  </r>
  <r>
    <s v="CoST CMDB"/>
    <s v="NEMXGTNG"/>
    <x v="59"/>
    <s v="Internal Combustion Engines"/>
    <s v="Industrial"/>
    <s v="Natural Gas"/>
    <s v="Turbine: Cogeneration"/>
    <x v="59"/>
    <m/>
    <m/>
    <m/>
    <n v="95"/>
    <x v="0"/>
  </r>
  <r>
    <s v="CoST CMDB"/>
    <s v="NSCRSGTNG"/>
    <x v="59"/>
    <s v="Internal Combustion Engines"/>
    <s v="Industrial"/>
    <s v="Natural Gas"/>
    <s v="Turbine: Cogeneration"/>
    <x v="59"/>
    <m/>
    <m/>
    <m/>
    <n v="95"/>
    <x v="0"/>
  </r>
  <r>
    <s v="CoST CMDB"/>
    <s v="NSCRDGTNG"/>
    <x v="59"/>
    <s v="Internal Combustion Engines"/>
    <s v="Industrial"/>
    <s v="Natural Gas"/>
    <s v="Turbine: Cogeneration"/>
    <x v="59"/>
    <m/>
    <m/>
    <m/>
    <n v="94.6"/>
    <x v="0"/>
  </r>
  <r>
    <s v="CoST CMDB"/>
    <s v="NSCRWGTNG"/>
    <x v="59"/>
    <s v="Internal Combustion Engines"/>
    <s v="Industrial"/>
    <s v="Natural Gas"/>
    <s v="Turbine: Cogeneration"/>
    <x v="59"/>
    <m/>
    <m/>
    <m/>
    <n v="94.1"/>
    <x v="0"/>
  </r>
  <r>
    <s v="CoST CMDB"/>
    <s v="NDLNCGTNG"/>
    <x v="59"/>
    <s v="Internal Combustion Engines"/>
    <s v="Industrial"/>
    <s v="Natural Gas"/>
    <s v="Turbine: Cogeneration"/>
    <x v="59"/>
    <m/>
    <m/>
    <m/>
    <n v="84"/>
    <x v="0"/>
  </r>
  <r>
    <s v="CoST CMDB"/>
    <s v="NLNBUGTNG"/>
    <x v="59"/>
    <s v="Internal Combustion Engines"/>
    <s v="Industrial"/>
    <s v="Natural Gas"/>
    <s v="Turbine: Cogeneration"/>
    <x v="59"/>
    <m/>
    <m/>
    <m/>
    <n v="84"/>
    <x v="0"/>
  </r>
  <r>
    <s v="CoST CMDB"/>
    <s v="NSTINGTNG"/>
    <x v="59"/>
    <s v="Internal Combustion Engines"/>
    <s v="Industrial"/>
    <s v="Natural Gas"/>
    <s v="Turbine: Cogeneration"/>
    <x v="59"/>
    <m/>
    <m/>
    <m/>
    <n v="80"/>
    <x v="0"/>
  </r>
  <r>
    <s v="CoST CMDB"/>
    <s v="NWTINGTNG"/>
    <x v="59"/>
    <s v="Internal Combustion Engines"/>
    <s v="Industrial"/>
    <s v="Natural Gas"/>
    <s v="Turbine: Cogeneration"/>
    <x v="59"/>
    <m/>
    <m/>
    <s v="x"/>
    <n v="72"/>
    <x v="0"/>
  </r>
  <r>
    <s v="CoST CMDB"/>
    <s v="NDSCRFEP"/>
    <x v="60"/>
    <s v="Industrial Processes"/>
    <s v="Primary Metal Production"/>
    <s v="Taconite Iron Ore Processing"/>
    <s v="Induration: Grate/Kiln, Gas-fired, Acid Pellets"/>
    <x v="60"/>
    <s v="x"/>
    <s v="x"/>
    <s v="x"/>
    <n v="90"/>
    <x v="0"/>
  </r>
  <r>
    <s v="CoST CMDB"/>
    <s v="NSCR_UBOT"/>
    <x v="61"/>
    <s v="External Combustion"/>
    <s v="Electric Generation: Boilers"/>
    <s v="Natural Gas"/>
    <s v="Boiler &lt; 100 Million BTU, except tangential"/>
    <x v="61"/>
    <s v="x"/>
    <m/>
    <m/>
    <n v="80"/>
    <x v="0"/>
  </r>
  <r>
    <s v="CoST CMDB"/>
    <s v="NSCR_UBOW"/>
    <x v="61"/>
    <s v="External Combustion"/>
    <s v="Electric Generation: Boilers"/>
    <s v="Natural Gas"/>
    <s v="Boiler &lt; 100 Million BTU, except tangential"/>
    <x v="61"/>
    <m/>
    <m/>
    <m/>
    <n v="80"/>
    <x v="0"/>
  </r>
  <r>
    <s v="Wisconsin NOx RACT"/>
    <s v="NLNBOFASNCRUBCT"/>
    <x v="61"/>
    <s v="External Combustion"/>
    <s v="Electric Generation: Boilers"/>
    <s v="Natural Gas"/>
    <s v="Boiler &lt; 100 Million BTU, except tangential"/>
    <x v="61"/>
    <m/>
    <s v="x"/>
    <m/>
    <n v="73"/>
    <x v="0"/>
  </r>
  <r>
    <s v="CoST CMDB"/>
    <s v="NNGRECBNG2"/>
    <x v="61"/>
    <s v="External Combustion"/>
    <s v="Electric Generation: Boilers"/>
    <s v="Natural Gas"/>
    <s v="Boiler &lt; 100 Million BTU, except tangential"/>
    <x v="61"/>
    <m/>
    <m/>
    <m/>
    <n v="50"/>
    <x v="0"/>
  </r>
  <r>
    <s v="CoST CMDB"/>
    <s v="NLNC2UBCT"/>
    <x v="61"/>
    <s v="External Combustion"/>
    <s v="Electric Generation: Boilers"/>
    <s v="Natural Gas"/>
    <s v="Boiler &lt; 100 Million BTU, except tangential"/>
    <x v="61"/>
    <m/>
    <m/>
    <m/>
    <n v="47"/>
    <x v="0"/>
  </r>
  <r>
    <s v="CoST CMDB"/>
    <s v="NLNC1UBCT"/>
    <x v="61"/>
    <s v="External Combustion"/>
    <s v="Electric Generation: Boilers"/>
    <s v="Natural Gas"/>
    <s v="Boiler &lt; 100 Million BTU, except tangential"/>
    <x v="61"/>
    <m/>
    <m/>
    <s v="x"/>
    <n v="42"/>
    <x v="0"/>
  </r>
  <r>
    <s v="CoST CMDB"/>
    <s v="NEMXDGTNG"/>
    <x v="62"/>
    <s v="Internal Combustion Engines"/>
    <s v="Industrial"/>
    <s v="Natural Gas"/>
    <s v="Turbine"/>
    <x v="62"/>
    <s v="x"/>
    <m/>
    <m/>
    <n v="99"/>
    <x v="0"/>
  </r>
  <r>
    <s v="CoST CMDB"/>
    <s v="NEMXWGTNG"/>
    <x v="62"/>
    <s v="Internal Combustion Engines"/>
    <s v="Industrial"/>
    <s v="Natural Gas"/>
    <s v="Turbine"/>
    <x v="62"/>
    <m/>
    <m/>
    <m/>
    <n v="99"/>
    <x v="0"/>
  </r>
  <r>
    <s v="CoST CMDB"/>
    <s v="NCATCGTNG"/>
    <x v="62"/>
    <s v="Internal Combustion Engines"/>
    <s v="Industrial"/>
    <s v="Natural Gas"/>
    <s v="Turbine"/>
    <x v="62"/>
    <m/>
    <s v="x"/>
    <m/>
    <n v="98"/>
    <x v="0"/>
  </r>
  <r>
    <s v="CoST CMDB"/>
    <s v="NEMXGTNG"/>
    <x v="62"/>
    <s v="Internal Combustion Engines"/>
    <s v="Industrial"/>
    <s v="Natural Gas"/>
    <s v="Turbine"/>
    <x v="62"/>
    <m/>
    <m/>
    <m/>
    <n v="95"/>
    <x v="0"/>
  </r>
  <r>
    <s v="CoST CMDB"/>
    <s v="NSCRSGTNG"/>
    <x v="62"/>
    <s v="Internal Combustion Engines"/>
    <s v="Industrial"/>
    <s v="Natural Gas"/>
    <s v="Turbine"/>
    <x v="62"/>
    <m/>
    <m/>
    <m/>
    <n v="95"/>
    <x v="0"/>
  </r>
  <r>
    <s v="CoST CMDB"/>
    <s v="NSCRDGTNG"/>
    <x v="62"/>
    <s v="Internal Combustion Engines"/>
    <s v="Industrial"/>
    <s v="Natural Gas"/>
    <s v="Turbine"/>
    <x v="62"/>
    <m/>
    <m/>
    <m/>
    <n v="94.6"/>
    <x v="0"/>
  </r>
  <r>
    <s v="CoST CMDB"/>
    <s v="NSCRWGTNG"/>
    <x v="62"/>
    <s v="Internal Combustion Engines"/>
    <s v="Industrial"/>
    <s v="Natural Gas"/>
    <s v="Turbine"/>
    <x v="62"/>
    <m/>
    <m/>
    <m/>
    <n v="94.1"/>
    <x v="0"/>
  </r>
  <r>
    <s v="CoST CMDB"/>
    <s v="NDLNCGTNG"/>
    <x v="62"/>
    <s v="Internal Combustion Engines"/>
    <s v="Industrial"/>
    <s v="Natural Gas"/>
    <s v="Turbine"/>
    <x v="62"/>
    <m/>
    <m/>
    <m/>
    <n v="84"/>
    <x v="0"/>
  </r>
  <r>
    <s v="CoST CMDB"/>
    <s v="NLNBUGTNG"/>
    <x v="62"/>
    <s v="Internal Combustion Engines"/>
    <s v="Industrial"/>
    <s v="Natural Gas"/>
    <s v="Turbine"/>
    <x v="62"/>
    <m/>
    <m/>
    <m/>
    <n v="84"/>
    <x v="0"/>
  </r>
  <r>
    <s v="CoST CMDB"/>
    <s v="NSTINGTNG"/>
    <x v="62"/>
    <s v="Internal Combustion Engines"/>
    <s v="Industrial"/>
    <s v="Natural Gas"/>
    <s v="Turbine"/>
    <x v="62"/>
    <m/>
    <m/>
    <m/>
    <n v="80"/>
    <x v="0"/>
  </r>
  <r>
    <s v="CoST CMDB"/>
    <s v="NWTINGTNG"/>
    <x v="62"/>
    <s v="Internal Combustion Engines"/>
    <s v="Industrial"/>
    <s v="Natural Gas"/>
    <s v="Turbine"/>
    <x v="62"/>
    <m/>
    <m/>
    <s v="x"/>
    <n v="72"/>
    <x v="0"/>
  </r>
  <r>
    <s v="CoST CMDB"/>
    <s v="NDSCRFPGCO"/>
    <x v="63"/>
    <s v="Industrial Processes"/>
    <s v="In-process Fuel Use"/>
    <s v="Process Gas"/>
    <s v="Coke Oven or Blast Furnace"/>
    <x v="63"/>
    <s v="x"/>
    <m/>
    <m/>
    <n v="90"/>
    <x v="0"/>
  </r>
  <r>
    <s v="CoST CMDB"/>
    <s v="NLNBFCOBF"/>
    <x v="63"/>
    <s v="Industrial Processes"/>
    <s v="In-process Fuel Use"/>
    <s v="Process Gas"/>
    <s v="Coke Oven or Blast Furnace"/>
    <x v="63"/>
    <m/>
    <s v="x"/>
    <s v="x"/>
    <n v="55"/>
    <x v="0"/>
  </r>
  <r>
    <s v="CoST CMDB"/>
    <s v="NSCRICOL"/>
    <x v="64"/>
    <s v="Internal Combustion Engines"/>
    <s v="Electric Generation"/>
    <s v="Distillate Oil (Diesel)"/>
    <s v="Reciprocating"/>
    <x v="64"/>
    <s v="x"/>
    <m/>
    <m/>
    <n v="80"/>
    <x v="0"/>
  </r>
  <r>
    <s v="CoST CMDB"/>
    <s v="NIRICOL"/>
    <x v="64"/>
    <s v="Internal Combustion Engines"/>
    <s v="Electric Generation"/>
    <s v="Distillate Oil (Diesel)"/>
    <s v="Reciprocating"/>
    <x v="64"/>
    <m/>
    <m/>
    <m/>
    <n v="25"/>
    <x v="0"/>
  </r>
  <r>
    <s v="CoST CMDB"/>
    <s v="NIRRICOIL"/>
    <x v="64"/>
    <s v="Internal Combustion Engines"/>
    <s v="Electric Generation"/>
    <s v="Distillate Oil (Diesel)"/>
    <s v="Reciprocating"/>
    <x v="64"/>
    <m/>
    <s v="x"/>
    <s v="x"/>
    <n v="25"/>
    <x v="0"/>
  </r>
  <r>
    <s v="CoST CMDB"/>
    <s v="NSCRICBG"/>
    <x v="65"/>
    <s v="External Combustion"/>
    <s v="Space Heaters"/>
    <s v="Industrial"/>
    <s v="Natural Gas"/>
    <x v="65"/>
    <s v="x"/>
    <m/>
    <m/>
    <n v="85"/>
    <x v="0"/>
  </r>
  <r>
    <s v="CoST CMDB"/>
    <s v="NSCRSHNG"/>
    <x v="65"/>
    <s v="External Combustion"/>
    <s v="Space Heaters"/>
    <s v="Industrial"/>
    <s v="Natural Gas"/>
    <x v="65"/>
    <m/>
    <m/>
    <m/>
    <n v="80"/>
    <x v="0"/>
  </r>
  <r>
    <s v="LADCO 4FA"/>
    <s v="NRSCRICBG"/>
    <x v="65"/>
    <s v="External Combustion"/>
    <s v="Space Heaters"/>
    <s v="Industrial"/>
    <s v="Natural Gas"/>
    <x v="65"/>
    <m/>
    <s v="x"/>
    <m/>
    <n v="70"/>
    <x v="0"/>
  </r>
  <r>
    <s v="CoST CMDB"/>
    <s v="NLNBFSHNG"/>
    <x v="65"/>
    <s v="External Combustion"/>
    <s v="Space Heaters"/>
    <s v="Industrial"/>
    <s v="Natural Gas"/>
    <x v="65"/>
    <m/>
    <m/>
    <m/>
    <n v="60"/>
    <x v="0"/>
  </r>
  <r>
    <s v="CoST CMDB"/>
    <s v="NLNBUSHNG"/>
    <x v="65"/>
    <s v="External Combustion"/>
    <s v="Space Heaters"/>
    <s v="Industrial"/>
    <s v="Natural Gas"/>
    <x v="65"/>
    <m/>
    <m/>
    <m/>
    <n v="50"/>
    <x v="0"/>
  </r>
  <r>
    <s v="CoST CMDB"/>
    <s v="NSNCRSHNG"/>
    <x v="65"/>
    <s v="External Combustion"/>
    <s v="Space Heaters"/>
    <s v="Industrial"/>
    <s v="Natural Gas"/>
    <x v="65"/>
    <m/>
    <m/>
    <m/>
    <n v="50"/>
    <x v="0"/>
  </r>
  <r>
    <s v="CoST CMDB"/>
    <s v="NSNCRICBG"/>
    <x v="65"/>
    <s v="External Combustion"/>
    <s v="Space Heaters"/>
    <s v="Industrial"/>
    <s v="Natural Gas"/>
    <x v="65"/>
    <m/>
    <m/>
    <s v="x"/>
    <n v="45"/>
    <x v="0"/>
  </r>
  <r>
    <s v="Wisconsin NOx RACT"/>
    <s v="NLNBOFAGRMF"/>
    <x v="66"/>
    <s v="Industrial Processes"/>
    <s v="Primary Metal Production"/>
    <s v="Integrated Iron and Steel Manufacturing"/>
    <s v="Basic Oxygen Furnace (BOF): Open Hood Stack"/>
    <x v="66"/>
    <s v="x"/>
    <s v="x"/>
    <s v="x"/>
    <n v="60"/>
    <x v="0"/>
  </r>
  <r>
    <s v="CoST CMDB"/>
    <s v="NAFRIICGS"/>
    <x v="67"/>
    <s v="Internal Combustion Engines"/>
    <s v="Electric Generation"/>
    <s v="Natural Gas"/>
    <s v="Reciprocating"/>
    <x v="67"/>
    <s v="x"/>
    <m/>
    <m/>
    <n v="30"/>
    <x v="0"/>
  </r>
  <r>
    <s v="CoST CMDB"/>
    <s v="NAFRICGS"/>
    <x v="67"/>
    <s v="Internal Combustion Engines"/>
    <s v="Electric Generation"/>
    <s v="Natural Gas"/>
    <s v="Reciprocating"/>
    <x v="67"/>
    <m/>
    <s v="x"/>
    <s v="x"/>
    <n v="20"/>
    <x v="0"/>
  </r>
  <r>
    <s v="CoST CMDB"/>
    <s v="NIRICGS"/>
    <x v="67"/>
    <s v="Internal Combustion Engines"/>
    <s v="Electric Generation"/>
    <s v="Natural Gas"/>
    <s v="Reciprocating"/>
    <x v="67"/>
    <m/>
    <m/>
    <m/>
    <n v="20"/>
    <x v="0"/>
  </r>
  <r>
    <s v="CoST CMDB"/>
    <s v="NAFRIICGS"/>
    <x v="68"/>
    <s v="Internal Combustion Engines"/>
    <s v="Commercial/Institutional"/>
    <s v="Landfill Gas"/>
    <s v="Reciprocating"/>
    <x v="68"/>
    <s v="x"/>
    <m/>
    <m/>
    <n v="30"/>
    <x v="0"/>
  </r>
  <r>
    <s v="CoST CMDB"/>
    <s v="NAFRICGS"/>
    <x v="68"/>
    <s v="Internal Combustion Engines"/>
    <s v="Commercial/Institutional"/>
    <s v="Landfill Gas"/>
    <s v="Reciprocating"/>
    <x v="68"/>
    <m/>
    <s v="x"/>
    <s v="x"/>
    <n v="20"/>
    <x v="0"/>
  </r>
  <r>
    <s v="CoST CMDB"/>
    <s v="NIRICGS"/>
    <x v="68"/>
    <s v="Internal Combustion Engines"/>
    <s v="Commercial/Institutional"/>
    <s v="Landfill Gas"/>
    <s v="Reciprocating"/>
    <x v="68"/>
    <m/>
    <m/>
    <m/>
    <n v="20"/>
    <x v="0"/>
  </r>
  <r>
    <s v="CoST CMDB"/>
    <s v="NSCRICBG"/>
    <x v="69"/>
    <s v="Industrial Processes"/>
    <s v="Secondary Metal Production"/>
    <s v="Fuel Fired Equipment"/>
    <s v="Natural Gas: Process Heaters"/>
    <x v="69"/>
    <s v="x"/>
    <m/>
    <m/>
    <n v="85"/>
    <x v="0"/>
  </r>
  <r>
    <s v="EPA MCM"/>
    <s v="NLNBNPHNG"/>
    <x v="69"/>
    <s v="Industrial Processes"/>
    <s v="Secondary Metal Production"/>
    <s v="Fuel Fired Equipment"/>
    <s v="Natural Gas: Process Heaters"/>
    <x v="69"/>
    <m/>
    <s v="x"/>
    <m/>
    <n v="80"/>
    <x v="0"/>
  </r>
  <r>
    <s v="LADCO 4FA"/>
    <s v="NRSCRICBG"/>
    <x v="69"/>
    <s v="Industrial Processes"/>
    <s v="Secondary Metal Production"/>
    <s v="Fuel Fired Equipment"/>
    <s v="Natural Gas: Process Heaters"/>
    <x v="69"/>
    <m/>
    <m/>
    <m/>
    <n v="70"/>
    <x v="0"/>
  </r>
  <r>
    <s v="EPA MCM"/>
    <s v="NLNBFPHNG"/>
    <x v="69"/>
    <s v="Industrial Processes"/>
    <s v="Secondary Metal Production"/>
    <s v="Fuel Fired Equipment"/>
    <s v="Natural Gas: Process Heaters"/>
    <x v="69"/>
    <m/>
    <m/>
    <m/>
    <n v="55"/>
    <x v="0"/>
  </r>
  <r>
    <s v="CoST CMDB"/>
    <s v="NSNCRICBG"/>
    <x v="69"/>
    <s v="Industrial Processes"/>
    <s v="Secondary Metal Production"/>
    <s v="Fuel Fired Equipment"/>
    <s v="Natural Gas: Process Heaters"/>
    <x v="69"/>
    <m/>
    <m/>
    <s v="x"/>
    <n v="45"/>
    <x v="0"/>
  </r>
  <r>
    <s v="CoST CMDB"/>
    <s v="NSCRICOL"/>
    <x v="70"/>
    <s v="Internal Combustion Engines"/>
    <s v="Commercial/Institutional"/>
    <s v="Distillate Oil (Diesel)"/>
    <s v="Reciprocating"/>
    <x v="70"/>
    <s v="x"/>
    <m/>
    <m/>
    <n v="80"/>
    <x v="0"/>
  </r>
  <r>
    <s v="CoST CMDB"/>
    <s v="NIRICOL"/>
    <x v="70"/>
    <s v="Internal Combustion Engines"/>
    <s v="Commercial/Institutional"/>
    <s v="Distillate Oil (Diesel)"/>
    <s v="Reciprocating"/>
    <x v="70"/>
    <m/>
    <m/>
    <m/>
    <n v="25"/>
    <x v="0"/>
  </r>
  <r>
    <s v="CoST CMDB"/>
    <s v="NIRRICOIL"/>
    <x v="70"/>
    <s v="Internal Combustion Engines"/>
    <s v="Commercial/Institutional"/>
    <s v="Distillate Oil (Diesel)"/>
    <s v="Reciprocating"/>
    <x v="70"/>
    <m/>
    <s v="x"/>
    <s v="x"/>
    <n v="25"/>
    <x v="0"/>
  </r>
  <r>
    <s v="EPA MCM"/>
    <s v="NLNBSPHPG"/>
    <x v="71"/>
    <s v="Industrial Processes"/>
    <s v="Mineral Products"/>
    <s v="Fuel Fired Equipment"/>
    <s v="Natural Gas: Process Heaters"/>
    <x v="71"/>
    <s v="x"/>
    <m/>
    <m/>
    <n v="90"/>
    <x v="0"/>
  </r>
  <r>
    <s v="CoST CMDB"/>
    <s v="NSCRICBG"/>
    <x v="71"/>
    <s v="Industrial Processes"/>
    <s v="Mineral Products"/>
    <s v="Fuel Fired Equipment"/>
    <s v="Natural Gas: Process Heaters"/>
    <x v="71"/>
    <m/>
    <s v="x"/>
    <m/>
    <n v="85"/>
    <x v="0"/>
  </r>
  <r>
    <s v="EPA MCM"/>
    <s v="NULNBPHNG"/>
    <x v="71"/>
    <s v="Industrial Processes"/>
    <s v="Mineral Products"/>
    <s v="Fuel Fired Equipment"/>
    <s v="Natural Gas: Process Heaters"/>
    <x v="71"/>
    <m/>
    <m/>
    <m/>
    <n v="75"/>
    <x v="0"/>
  </r>
  <r>
    <s v="LADCO 4FA"/>
    <s v="NRSCRICBG"/>
    <x v="71"/>
    <s v="Industrial Processes"/>
    <s v="Mineral Products"/>
    <s v="Fuel Fired Equipment"/>
    <s v="Natural Gas: Process Heaters"/>
    <x v="71"/>
    <m/>
    <m/>
    <m/>
    <n v="70"/>
    <x v="0"/>
  </r>
  <r>
    <s v="EPA MCM"/>
    <s v="NLNBFPHNG"/>
    <x v="71"/>
    <s v="Industrial Processes"/>
    <s v="Mineral Products"/>
    <s v="Fuel Fired Equipment"/>
    <s v="Natural Gas: Process Heaters"/>
    <x v="71"/>
    <m/>
    <m/>
    <m/>
    <n v="55"/>
    <x v="0"/>
  </r>
  <r>
    <s v="EPA MCM"/>
    <s v="NLNBUPHNG"/>
    <x v="71"/>
    <s v="Industrial Processes"/>
    <s v="Mineral Products"/>
    <s v="Fuel Fired Equipment"/>
    <s v="Natural Gas: Process Heaters"/>
    <x v="71"/>
    <m/>
    <m/>
    <m/>
    <n v="50"/>
    <x v="0"/>
  </r>
  <r>
    <s v="CoST CMDB"/>
    <s v="NSNCRICBG"/>
    <x v="71"/>
    <s v="Industrial Processes"/>
    <s v="Mineral Products"/>
    <s v="Fuel Fired Equipment"/>
    <s v="Natural Gas: Process Heaters"/>
    <x v="71"/>
    <m/>
    <m/>
    <s v="x"/>
    <n v="45"/>
    <x v="0"/>
  </r>
  <r>
    <s v="CoST CMDB"/>
    <s v="NSNCRIIMWC"/>
    <x v="72"/>
    <s v="Waste Disposal"/>
    <s v="Solid Waste Disposal - Government"/>
    <s v="Municipal Waste Incineration"/>
    <s v="Mass Burn Waterwall Combustor"/>
    <x v="72"/>
    <s v="x"/>
    <s v="x"/>
    <s v="x"/>
    <n v="45"/>
    <x v="0"/>
  </r>
  <r>
    <s v="EPA MCM"/>
    <s v="NDSCRSPRF"/>
    <x v="73"/>
    <s v="Industrial Processes"/>
    <s v="Pulp and Paper and Wood Products"/>
    <s v="Sulfate (Kraft) Pulping"/>
    <s v="Recovery Furnace/Direct Contact Evaporator"/>
    <x v="73"/>
    <s v="x"/>
    <m/>
    <m/>
    <n v="80"/>
    <x v="0"/>
  </r>
  <r>
    <s v="EPA MCM"/>
    <s v="NLNBUSPRF"/>
    <x v="73"/>
    <s v="Industrial Processes"/>
    <s v="Pulp and Paper and Wood Products"/>
    <s v="Sulfate (Kraft) Pulping"/>
    <s v="Recovery Furnace/Direct Contact Evaporator"/>
    <x v="73"/>
    <m/>
    <s v="x"/>
    <s v="x"/>
    <n v="50"/>
    <x v="0"/>
  </r>
  <r>
    <s v="EPA MCM"/>
    <s v="NLNBNPHPG"/>
    <x v="74"/>
    <s v="Industrial Processes"/>
    <s v="Primary Metal Production"/>
    <s v="Fuel Fired Equipment"/>
    <s v="Process Gas: Process Heaters"/>
    <x v="74"/>
    <s v="x"/>
    <m/>
    <m/>
    <n v="80"/>
    <x v="0"/>
  </r>
  <r>
    <s v="CoST CMDB"/>
    <s v="NLNBFFPHP"/>
    <x v="74"/>
    <s v="Industrial Processes"/>
    <s v="Primary Metal Production"/>
    <s v="Fuel Fired Equipment"/>
    <s v="Process Gas: Process Heaters"/>
    <x v="74"/>
    <m/>
    <m/>
    <m/>
    <n v="55"/>
    <x v="0"/>
  </r>
  <r>
    <s v="EPA MCM"/>
    <s v="NLNBFPHPG"/>
    <x v="74"/>
    <s v="Industrial Processes"/>
    <s v="Primary Metal Production"/>
    <s v="Fuel Fired Equipment"/>
    <s v="Process Gas: Process Heaters"/>
    <x v="74"/>
    <m/>
    <m/>
    <m/>
    <n v="55"/>
    <x v="0"/>
  </r>
  <r>
    <s v="EPA MCM"/>
    <s v="NLNBFGRPH"/>
    <x v="74"/>
    <s v="Industrial Processes"/>
    <s v="Primary Metal Production"/>
    <s v="Fuel Fired Equipment"/>
    <s v="Process Gas: Process Heaters"/>
    <x v="74"/>
    <m/>
    <s v="x"/>
    <s v="x"/>
    <n v="50"/>
    <x v="0"/>
  </r>
  <r>
    <s v="EPA MCM"/>
    <s v="NLNBSPHPG"/>
    <x v="75"/>
    <s v="Industrial Processes"/>
    <s v="Petroleum Industry"/>
    <s v="Process Heaters"/>
    <s v="Natural Gas"/>
    <x v="75"/>
    <s v="x"/>
    <m/>
    <m/>
    <n v="90"/>
    <x v="0"/>
  </r>
  <r>
    <s v="CoST CMDB"/>
    <s v="NSCRICBG"/>
    <x v="75"/>
    <s v="Industrial Processes"/>
    <s v="Petroleum Industry"/>
    <s v="Process Heaters"/>
    <s v="Natural Gas"/>
    <x v="75"/>
    <m/>
    <s v="x"/>
    <m/>
    <n v="85"/>
    <x v="0"/>
  </r>
  <r>
    <s v="CoST CMDB"/>
    <s v="NPRGPHSC95"/>
    <x v="75"/>
    <s v="Industrial Processes"/>
    <s v="Petroleum Industry"/>
    <s v="Process Heaters"/>
    <s v="Natural Gas"/>
    <x v="75"/>
    <m/>
    <m/>
    <m/>
    <n v="84"/>
    <x v="0"/>
  </r>
  <r>
    <s v="EPA MCM"/>
    <s v="NLNBSPHNG"/>
    <x v="75"/>
    <s v="Industrial Processes"/>
    <s v="Petroleum Industry"/>
    <s v="Process Heaters"/>
    <s v="Natural Gas"/>
    <x v="75"/>
    <m/>
    <m/>
    <m/>
    <n v="80"/>
    <x v="0"/>
  </r>
  <r>
    <s v="CoST CMDB"/>
    <s v="NPRGPHSCR"/>
    <x v="75"/>
    <s v="Industrial Processes"/>
    <s v="Petroleum Industry"/>
    <s v="Process Heaters"/>
    <s v="Natural Gas"/>
    <x v="75"/>
    <m/>
    <m/>
    <m/>
    <n v="71"/>
    <x v="0"/>
  </r>
  <r>
    <s v="LADCO 4FA"/>
    <s v="NRSCRICBG"/>
    <x v="75"/>
    <s v="Industrial Processes"/>
    <s v="Petroleum Industry"/>
    <s v="Process Heaters"/>
    <s v="Natural Gas"/>
    <x v="75"/>
    <m/>
    <m/>
    <m/>
    <n v="70"/>
    <x v="0"/>
  </r>
  <r>
    <s v="EPA MCM"/>
    <s v="NLNBFPHNG"/>
    <x v="75"/>
    <s v="Industrial Processes"/>
    <s v="Petroleum Industry"/>
    <s v="Process Heaters"/>
    <s v="Natural Gas"/>
    <x v="75"/>
    <m/>
    <m/>
    <m/>
    <n v="55"/>
    <x v="0"/>
  </r>
  <r>
    <s v="CoST CMDB"/>
    <s v="NPRGPHULNB"/>
    <x v="75"/>
    <s v="Industrial Processes"/>
    <s v="Petroleum Industry"/>
    <s v="Process Heaters"/>
    <s v="Natural Gas"/>
    <x v="75"/>
    <m/>
    <m/>
    <m/>
    <n v="53"/>
    <x v="0"/>
  </r>
  <r>
    <s v="EPA MCM"/>
    <s v="NLNBUPHNG"/>
    <x v="75"/>
    <s v="Industrial Processes"/>
    <s v="Petroleum Industry"/>
    <s v="Process Heaters"/>
    <s v="Natural Gas"/>
    <x v="75"/>
    <m/>
    <m/>
    <m/>
    <n v="50"/>
    <x v="0"/>
  </r>
  <r>
    <s v="CoST CMDB"/>
    <s v="NSNCRICBG"/>
    <x v="75"/>
    <s v="Industrial Processes"/>
    <s v="Petroleum Industry"/>
    <s v="Process Heaters"/>
    <s v="Natural Gas"/>
    <x v="75"/>
    <m/>
    <m/>
    <m/>
    <n v="45"/>
    <x v="0"/>
  </r>
  <r>
    <s v="CoST CMDB"/>
    <s v="NPRGPHEO2C"/>
    <x v="75"/>
    <s v="Industrial Processes"/>
    <s v="Petroleum Industry"/>
    <s v="Process Heaters"/>
    <s v="Natural Gas"/>
    <x v="75"/>
    <m/>
    <m/>
    <s v="x"/>
    <n v="37"/>
    <x v="0"/>
  </r>
  <r>
    <s v="CoST CMDB"/>
    <s v="NLNBUCHNG"/>
    <x v="76"/>
    <s v="Chemical Evaporation"/>
    <s v="Surface Coating Operations"/>
    <s v="Coating Oven Heater"/>
    <s v="Natural Gas"/>
    <x v="76"/>
    <s v="x"/>
    <s v="x"/>
    <s v="x"/>
    <n v="50"/>
    <x v="0"/>
  </r>
  <r>
    <s v="CoST CMDB"/>
    <s v="NLNSCRIBNG"/>
    <x v="77"/>
    <s v="External Combustion"/>
    <s v="Commercial/Institutional: Boilers"/>
    <s v="Natural Gas"/>
    <s v="&lt; 10 Million BTU/hr"/>
    <x v="77"/>
    <s v="x"/>
    <m/>
    <m/>
    <n v="91"/>
    <x v="0"/>
  </r>
  <r>
    <s v="CoST CMDB"/>
    <s v="NLNSCRICBG"/>
    <x v="77"/>
    <s v="External Combustion"/>
    <s v="Commercial/Institutional: Boilers"/>
    <s v="Natural Gas"/>
    <s v="&lt; 10 Million BTU/hr"/>
    <x v="77"/>
    <m/>
    <m/>
    <m/>
    <n v="91"/>
    <x v="0"/>
  </r>
  <r>
    <s v="CoST CMDB"/>
    <s v="NSCRICBG"/>
    <x v="77"/>
    <s v="External Combustion"/>
    <s v="Commercial/Institutional: Boilers"/>
    <s v="Natural Gas"/>
    <s v="&lt; 10 Million BTU/hr"/>
    <x v="77"/>
    <m/>
    <s v="x"/>
    <m/>
    <n v="85"/>
    <x v="0"/>
  </r>
  <r>
    <s v="CoST CMDB"/>
    <s v="NLNBUIBNG"/>
    <x v="77"/>
    <s v="External Combustion"/>
    <s v="Commercial/Institutional: Boilers"/>
    <s v="Natural Gas"/>
    <s v="&lt; 10 Million BTU/hr"/>
    <x v="77"/>
    <m/>
    <m/>
    <m/>
    <n v="75"/>
    <x v="0"/>
  </r>
  <r>
    <s v="LADCO 4FA"/>
    <s v="NRSCRICBG"/>
    <x v="77"/>
    <s v="External Combustion"/>
    <s v="Commercial/Institutional: Boilers"/>
    <s v="Natural Gas"/>
    <s v="&lt; 10 Million BTU/hr"/>
    <x v="77"/>
    <m/>
    <m/>
    <m/>
    <n v="70"/>
    <x v="0"/>
  </r>
  <r>
    <s v="CoST CMDB"/>
    <s v="NLNSNCRIBNG"/>
    <x v="77"/>
    <s v="External Combustion"/>
    <s v="Commercial/Institutional: Boilers"/>
    <s v="Natural Gas"/>
    <s v="&lt; 10 Million BTU/hr"/>
    <x v="77"/>
    <m/>
    <m/>
    <m/>
    <n v="69.5"/>
    <x v="0"/>
  </r>
  <r>
    <s v="CoST CMDB"/>
    <s v="NLNSNCRICBG"/>
    <x v="77"/>
    <s v="External Combustion"/>
    <s v="Commercial/Institutional: Boilers"/>
    <s v="Natural Gas"/>
    <s v="&lt; 10 Million BTU/hr"/>
    <x v="77"/>
    <m/>
    <m/>
    <m/>
    <n v="69.5"/>
    <x v="0"/>
  </r>
  <r>
    <s v="CoST CMDB"/>
    <s v="NLNBFIBNG"/>
    <x v="77"/>
    <s v="External Combustion"/>
    <s v="Commercial/Institutional: Boilers"/>
    <s v="Natural Gas"/>
    <s v="&lt; 10 Million BTU/hr"/>
    <x v="77"/>
    <m/>
    <m/>
    <m/>
    <n v="61"/>
    <x v="0"/>
  </r>
  <r>
    <s v="LADCO 4FA"/>
    <s v="NLNBOFANG"/>
    <x v="77"/>
    <s v="External Combustion"/>
    <s v="Commercial/Institutional: Boilers"/>
    <s v="Natural Gas"/>
    <s v="&lt; 10 Million BTU/hr"/>
    <x v="77"/>
    <m/>
    <m/>
    <m/>
    <n v="60"/>
    <x v="0"/>
  </r>
  <r>
    <s v="Wisconsin NOx RACT"/>
    <s v="NLNBOFAGRICBNG"/>
    <x v="77"/>
    <s v="External Combustion"/>
    <s v="Commercial/Institutional: Boilers"/>
    <s v="Natural Gas"/>
    <s v="&lt; 10 Million BTU/hr"/>
    <x v="77"/>
    <m/>
    <m/>
    <m/>
    <n v="60"/>
    <x v="0"/>
  </r>
  <r>
    <s v="CoST CMDB"/>
    <s v="NSNCRICBG"/>
    <x v="77"/>
    <s v="External Combustion"/>
    <s v="Commercial/Institutional: Boilers"/>
    <s v="Natural Gas"/>
    <s v="&lt; 10 Million BTU/hr"/>
    <x v="77"/>
    <m/>
    <m/>
    <m/>
    <n v="45"/>
    <x v="0"/>
  </r>
  <r>
    <s v="CoST CMDB"/>
    <s v="NBFIBNG"/>
    <x v="77"/>
    <s v="External Combustion"/>
    <s v="Commercial/Institutional: Boilers"/>
    <s v="Natural Gas"/>
    <s v="&lt; 10 Million BTU/hr"/>
    <x v="77"/>
    <m/>
    <m/>
    <s v="x"/>
    <n v="40"/>
    <x v="0"/>
  </r>
  <r>
    <s v="CoST CMDB"/>
    <s v="NSCR_UBCT1"/>
    <x v="78"/>
    <s v="External Combustion"/>
    <s v="Electric Generation: Boilers"/>
    <s v="Bituminous/Subbituminous Coal"/>
    <s v="Bituminous Coal: Boiler, Atmospheric Fluidized Bed Combustion: Circulating Bed"/>
    <x v="78"/>
    <m/>
    <m/>
    <m/>
    <n v="90"/>
    <x v="0"/>
  </r>
  <r>
    <s v="CoST CMDB"/>
    <s v="NSCR_UBCT2"/>
    <x v="78"/>
    <s v="External Combustion"/>
    <s v="Electric Generation: Boilers"/>
    <s v="Bituminous/Subbituminous Coal"/>
    <s v="Bituminous Coal: Boiler, Atmospheric Fluidized Bed Combustion: Circulating Bed"/>
    <x v="78"/>
    <m/>
    <m/>
    <m/>
    <n v="90"/>
    <x v="0"/>
  </r>
  <r>
    <s v="CoST CMDB"/>
    <s v="NSCR_UBCT3"/>
    <x v="78"/>
    <s v="External Combustion"/>
    <s v="Electric Generation: Boilers"/>
    <s v="Bituminous/Subbituminous Coal"/>
    <s v="Bituminous Coal: Boiler, Atmospheric Fluidized Bed Combustion: Circulating Bed"/>
    <x v="78"/>
    <m/>
    <m/>
    <m/>
    <n v="90"/>
    <x v="0"/>
  </r>
  <r>
    <s v="CoST CMDB"/>
    <s v="NSCR_UBCT4"/>
    <x v="78"/>
    <s v="External Combustion"/>
    <s v="Electric Generation: Boilers"/>
    <s v="Bituminous/Subbituminous Coal"/>
    <s v="Bituminous Coal: Boiler, Atmospheric Fluidized Bed Combustion: Circulating Bed"/>
    <x v="78"/>
    <s v="x"/>
    <m/>
    <m/>
    <n v="90"/>
    <x v="0"/>
  </r>
  <r>
    <s v="CoST CMDB"/>
    <s v="NSCR_UBCT5"/>
    <x v="78"/>
    <s v="External Combustion"/>
    <s v="Electric Generation: Boilers"/>
    <s v="Bituminous/Subbituminous Coal"/>
    <s v="Bituminous Coal: Boiler, Atmospheric Fluidized Bed Combustion: Circulating Bed"/>
    <x v="78"/>
    <m/>
    <m/>
    <m/>
    <n v="90"/>
    <x v="0"/>
  </r>
  <r>
    <s v="Wisconsin NOx RACT"/>
    <s v="NSNCRUBCF"/>
    <x v="78"/>
    <s v="External Combustion"/>
    <s v="Electric Generation: Boilers"/>
    <s v="Bituminous/Subbituminous Coal"/>
    <s v="Bituminous Coal: Boiler, Atmospheric Fluidized Bed Combustion: Circulating Bed"/>
    <x v="78"/>
    <m/>
    <m/>
    <m/>
    <n v="55"/>
    <x v="0"/>
  </r>
  <r>
    <s v="CoST CMDB"/>
    <s v="NSNCRUBCT1"/>
    <x v="78"/>
    <s v="External Combustion"/>
    <s v="Electric Generation: Boilers"/>
    <s v="Bituminous/Subbituminous Coal"/>
    <s v="Bituminous Coal: Boiler, Atmospheric Fluidized Bed Combustion: Circulating Bed"/>
    <x v="78"/>
    <m/>
    <m/>
    <m/>
    <n v="25"/>
    <x v="0"/>
  </r>
  <r>
    <s v="CoST CMDB"/>
    <s v="NSNCRUBCT2"/>
    <x v="78"/>
    <s v="External Combustion"/>
    <s v="Electric Generation: Boilers"/>
    <s v="Bituminous/Subbituminous Coal"/>
    <s v="Bituminous Coal: Boiler, Atmospheric Fluidized Bed Combustion: Circulating Bed"/>
    <x v="78"/>
    <m/>
    <m/>
    <m/>
    <n v="25"/>
    <x v="0"/>
  </r>
  <r>
    <s v="CoST CMDB"/>
    <s v="NSNCRUBCT3"/>
    <x v="78"/>
    <s v="External Combustion"/>
    <s v="Electric Generation: Boilers"/>
    <s v="Bituminous/Subbituminous Coal"/>
    <s v="Bituminous Coal: Boiler, Atmospheric Fluidized Bed Combustion: Circulating Bed"/>
    <x v="78"/>
    <m/>
    <m/>
    <m/>
    <n v="25"/>
    <x v="0"/>
  </r>
  <r>
    <s v="CoST CMDB"/>
    <s v="NSNCRUBCT4"/>
    <x v="78"/>
    <s v="External Combustion"/>
    <s v="Electric Generation: Boilers"/>
    <s v="Bituminous/Subbituminous Coal"/>
    <s v="Bituminous Coal: Boiler, Atmospheric Fluidized Bed Combustion: Circulating Bed"/>
    <x v="78"/>
    <m/>
    <s v="x"/>
    <s v="x"/>
    <n v="25"/>
    <x v="0"/>
  </r>
  <r>
    <s v="CoST CMDB"/>
    <s v="NSNCRUBCT5"/>
    <x v="78"/>
    <s v="External Combustion"/>
    <s v="Electric Generation: Boilers"/>
    <s v="Bituminous/Subbituminous Coal"/>
    <s v="Bituminous Coal: Boiler, Atmospheric Fluidized Bed Combustion: Circulating Bed"/>
    <x v="78"/>
    <m/>
    <m/>
    <m/>
    <n v="25"/>
    <x v="0"/>
  </r>
  <r>
    <s v="CoST CMDB"/>
    <s v="NLNBSISAN"/>
    <x v="79"/>
    <s v="Industrial Processes"/>
    <s v="Primary Metal Production"/>
    <s v="Integrated Iron and Steel Manufacturing"/>
    <s v="Heat Treating Furnace: Annealing"/>
    <x v="79"/>
    <s v="x"/>
    <m/>
    <m/>
    <n v="90"/>
    <x v="0"/>
  </r>
  <r>
    <s v="CoST CMDB"/>
    <s v="NSCRISAN"/>
    <x v="79"/>
    <s v="Industrial Processes"/>
    <s v="Primary Metal Production"/>
    <s v="Integrated Iron and Steel Manufacturing"/>
    <s v="Heat Treating Furnace: Annealing"/>
    <x v="79"/>
    <m/>
    <m/>
    <m/>
    <n v="90"/>
    <x v="0"/>
  </r>
  <r>
    <s v="CoST CMDB"/>
    <s v="NLNBNISAN"/>
    <x v="79"/>
    <s v="Industrial Processes"/>
    <s v="Primary Metal Production"/>
    <s v="Integrated Iron and Steel Manufacturing"/>
    <s v="Heat Treating Furnace: Annealing"/>
    <x v="79"/>
    <m/>
    <s v="x"/>
    <m/>
    <n v="80"/>
    <x v="0"/>
  </r>
  <r>
    <s v="CoST CMDB"/>
    <s v="NLNBFISPASP"/>
    <x v="79"/>
    <s v="Industrial Processes"/>
    <s v="Primary Metal Production"/>
    <s v="Integrated Iron and Steel Manufacturing"/>
    <s v="Heat Treating Furnace: Annealing"/>
    <x v="79"/>
    <m/>
    <m/>
    <m/>
    <n v="60"/>
    <x v="0"/>
  </r>
  <r>
    <s v="CoST CMDB"/>
    <s v="NSNCRISAN"/>
    <x v="79"/>
    <s v="Industrial Processes"/>
    <s v="Primary Metal Production"/>
    <s v="Integrated Iron and Steel Manufacturing"/>
    <s v="Heat Treating Furnace: Annealing"/>
    <x v="79"/>
    <m/>
    <m/>
    <m/>
    <n v="60"/>
    <x v="0"/>
  </r>
  <r>
    <s v="CoST CMDB"/>
    <s v="NLNBUISAN"/>
    <x v="79"/>
    <s v="Industrial Processes"/>
    <s v="Primary Metal Production"/>
    <s v="Integrated Iron and Steel Manufacturing"/>
    <s v="Heat Treating Furnace: Annealing"/>
    <x v="79"/>
    <m/>
    <m/>
    <s v="x"/>
    <n v="50"/>
    <x v="0"/>
  </r>
  <r>
    <s v="CoST CMDB"/>
    <s v="NLNBULMKN"/>
    <x v="80"/>
    <s v="Industrial Processes"/>
    <s v="Pulp and Paper and Wood Products"/>
    <s v="Sulfate (Kraft) Pulping"/>
    <s v="Lime Kiln"/>
    <x v="80"/>
    <s v="x"/>
    <s v="x"/>
    <s v="x"/>
    <n v="30"/>
    <x v="0"/>
  </r>
  <r>
    <s v="CoST CMDB"/>
    <s v="NSNCRECBSW"/>
    <x v="81"/>
    <s v="External Combustion"/>
    <s v="Electric Generation: Boilers"/>
    <s v="Solid Waste"/>
    <s v="Specify Waste Material in Comments"/>
    <x v="81"/>
    <s v="x"/>
    <s v="x"/>
    <s v="x"/>
    <n v="50"/>
    <x v="0"/>
  </r>
  <r>
    <s v="CoST CMDB"/>
    <s v="NLNBUFFNG"/>
    <x v="82"/>
    <s v="Industrial Processes"/>
    <s v="Secondary Metal Production"/>
    <s v="Fuel Fired Equipment"/>
    <s v="Natural Gas: Furnaces"/>
    <x v="82"/>
    <s v="x"/>
    <s v="x"/>
    <s v="x"/>
    <n v="50"/>
    <x v="0"/>
  </r>
  <r>
    <s v="EPA MCM"/>
    <s v="NLNBSPHPG"/>
    <x v="83"/>
    <s v="Industrial Processes"/>
    <s v="Fabricated Metal Products"/>
    <s v="Fuel Fired Equipment"/>
    <s v="Natural Gas: Process Heaters"/>
    <x v="83"/>
    <s v="x"/>
    <m/>
    <m/>
    <n v="90"/>
    <x v="0"/>
  </r>
  <r>
    <s v="CoST CMDB"/>
    <s v="NSCRICBG"/>
    <x v="83"/>
    <s v="Industrial Processes"/>
    <s v="Fabricated Metal Products"/>
    <s v="Fuel Fired Equipment"/>
    <s v="Natural Gas: Process Heaters"/>
    <x v="83"/>
    <m/>
    <s v="x"/>
    <m/>
    <n v="85"/>
    <x v="0"/>
  </r>
  <r>
    <s v="EPA MCM"/>
    <s v="NLNBSPHNG"/>
    <x v="83"/>
    <s v="Industrial Processes"/>
    <s v="Fabricated Metal Products"/>
    <s v="Fuel Fired Equipment"/>
    <s v="Natural Gas: Process Heaters"/>
    <x v="83"/>
    <m/>
    <m/>
    <m/>
    <n v="80"/>
    <x v="0"/>
  </r>
  <r>
    <s v="LADCO 4FA"/>
    <s v="NRSCRICBG"/>
    <x v="83"/>
    <s v="Industrial Processes"/>
    <s v="Fabricated Metal Products"/>
    <s v="Fuel Fired Equipment"/>
    <s v="Natural Gas: Process Heaters"/>
    <x v="83"/>
    <m/>
    <m/>
    <m/>
    <n v="70"/>
    <x v="0"/>
  </r>
  <r>
    <s v="EPA MCM"/>
    <s v="NLNBUPHNG"/>
    <x v="83"/>
    <s v="Industrial Processes"/>
    <s v="Fabricated Metal Products"/>
    <s v="Fuel Fired Equipment"/>
    <s v="Natural Gas: Process Heaters"/>
    <x v="83"/>
    <m/>
    <m/>
    <m/>
    <n v="50"/>
    <x v="0"/>
  </r>
  <r>
    <s v="CoST CMDB"/>
    <s v="NSNCRICBG"/>
    <x v="83"/>
    <s v="Industrial Processes"/>
    <s v="Fabricated Metal Products"/>
    <s v="Fuel Fired Equipment"/>
    <s v="Natural Gas: Process Heaters"/>
    <x v="83"/>
    <m/>
    <m/>
    <s v="x"/>
    <n v="45"/>
    <x v="0"/>
  </r>
  <r>
    <s v="CoST CMDB"/>
    <s v="NIRICGD"/>
    <x v="84"/>
    <s v="Internal Combustion Engines"/>
    <s v="Engine Testing"/>
    <s v="Reciprocating Engine"/>
    <s v="Gasoline"/>
    <x v="84"/>
    <s v="x"/>
    <s v="x"/>
    <s v="x"/>
    <n v="25"/>
    <x v="0"/>
  </r>
  <r>
    <s v="CoST CMDB"/>
    <s v="NSCR_UBCT1"/>
    <x v="85"/>
    <s v="External Combustion"/>
    <s v="Electric Generation: Boilers"/>
    <s v="Bituminous/Subbituminous Coal"/>
    <s v="Subbituminous Coal: Boiler, Traveling Grate (Overfeed) Stoker"/>
    <x v="85"/>
    <m/>
    <m/>
    <m/>
    <n v="90"/>
    <x v="0"/>
  </r>
  <r>
    <s v="CoST CMDB"/>
    <s v="NSCR_UBCT2"/>
    <x v="85"/>
    <s v="External Combustion"/>
    <s v="Electric Generation: Boilers"/>
    <s v="Bituminous/Subbituminous Coal"/>
    <s v="Subbituminous Coal: Boiler, Traveling Grate (Overfeed) Stoker"/>
    <x v="85"/>
    <m/>
    <m/>
    <m/>
    <n v="90"/>
    <x v="0"/>
  </r>
  <r>
    <s v="CoST CMDB"/>
    <s v="NSCR_UBCT3"/>
    <x v="85"/>
    <s v="External Combustion"/>
    <s v="Electric Generation: Boilers"/>
    <s v="Bituminous/Subbituminous Coal"/>
    <s v="Subbituminous Coal: Boiler, Traveling Grate (Overfeed) Stoker"/>
    <x v="85"/>
    <m/>
    <m/>
    <m/>
    <n v="90"/>
    <x v="0"/>
  </r>
  <r>
    <s v="CoST CMDB"/>
    <s v="NSCR_UBCT4"/>
    <x v="85"/>
    <s v="External Combustion"/>
    <s v="Electric Generation: Boilers"/>
    <s v="Bituminous/Subbituminous Coal"/>
    <s v="Subbituminous Coal: Boiler, Traveling Grate (Overfeed) Stoker"/>
    <x v="85"/>
    <s v="x"/>
    <m/>
    <m/>
    <n v="90"/>
    <x v="0"/>
  </r>
  <r>
    <s v="CoST CMDB"/>
    <s v="NSCR_UBCT5"/>
    <x v="85"/>
    <s v="External Combustion"/>
    <s v="Electric Generation: Boilers"/>
    <s v="Bituminous/Subbituminous Coal"/>
    <s v="Subbituminous Coal: Boiler, Traveling Grate (Overfeed) Stoker"/>
    <x v="85"/>
    <m/>
    <m/>
    <m/>
    <n v="90"/>
    <x v="0"/>
  </r>
  <r>
    <s v="Wisconsin NOx RACT"/>
    <s v="NOFASNCRCS1"/>
    <x v="85"/>
    <s v="External Combustion"/>
    <s v="Electric Generation: Boilers"/>
    <s v="Bituminous/Subbituminous Coal"/>
    <s v="Subbituminous Coal: Boiler, Traveling Grate (Overfeed) Stoker"/>
    <x v="85"/>
    <m/>
    <s v="x"/>
    <m/>
    <n v="66.250000000000014"/>
    <x v="0"/>
  </r>
  <r>
    <s v="Wisconsin NOx RACT"/>
    <s v="NOFASNCRCS2"/>
    <x v="85"/>
    <s v="External Combustion"/>
    <s v="Electric Generation: Boilers"/>
    <s v="Bituminous/Subbituminous Coal"/>
    <s v="Subbituminous Coal: Boiler, Traveling Grate (Overfeed) Stoker"/>
    <x v="85"/>
    <m/>
    <m/>
    <m/>
    <n v="55"/>
    <x v="0"/>
  </r>
  <r>
    <s v="CoST CMDB"/>
    <s v="NSNCRUBCT1"/>
    <x v="85"/>
    <s v="External Combustion"/>
    <s v="Electric Generation: Boilers"/>
    <s v="Bituminous/Subbituminous Coal"/>
    <s v="Subbituminous Coal: Boiler, Traveling Grate (Overfeed) Stoker"/>
    <x v="85"/>
    <m/>
    <m/>
    <m/>
    <n v="25"/>
    <x v="0"/>
  </r>
  <r>
    <s v="CoST CMDB"/>
    <s v="NSNCRUBCT2"/>
    <x v="85"/>
    <s v="External Combustion"/>
    <s v="Electric Generation: Boilers"/>
    <s v="Bituminous/Subbituminous Coal"/>
    <s v="Subbituminous Coal: Boiler, Traveling Grate (Overfeed) Stoker"/>
    <x v="85"/>
    <m/>
    <m/>
    <m/>
    <n v="25"/>
    <x v="0"/>
  </r>
  <r>
    <s v="CoST CMDB"/>
    <s v="NSNCRUBCT3"/>
    <x v="85"/>
    <s v="External Combustion"/>
    <s v="Electric Generation: Boilers"/>
    <s v="Bituminous/Subbituminous Coal"/>
    <s v="Subbituminous Coal: Boiler, Traveling Grate (Overfeed) Stoker"/>
    <x v="85"/>
    <m/>
    <m/>
    <m/>
    <n v="25"/>
    <x v="0"/>
  </r>
  <r>
    <s v="CoST CMDB"/>
    <s v="NSNCRUBCT4"/>
    <x v="85"/>
    <s v="External Combustion"/>
    <s v="Electric Generation: Boilers"/>
    <s v="Bituminous/Subbituminous Coal"/>
    <s v="Subbituminous Coal: Boiler, Traveling Grate (Overfeed) Stoker"/>
    <x v="85"/>
    <m/>
    <m/>
    <s v="x"/>
    <n v="25"/>
    <x v="0"/>
  </r>
  <r>
    <s v="CoST CMDB"/>
    <s v="NSNCRUBCT5"/>
    <x v="85"/>
    <s v="External Combustion"/>
    <s v="Electric Generation: Boilers"/>
    <s v="Bituminous/Subbituminous Coal"/>
    <s v="Subbituminous Coal: Boiler, Traveling Grate (Overfeed) Stoker"/>
    <x v="85"/>
    <m/>
    <m/>
    <m/>
    <n v="25"/>
    <x v="0"/>
  </r>
  <r>
    <s v="CoST CMDB"/>
    <s v="NSCRICBC"/>
    <x v="86"/>
    <s v="External Combustion"/>
    <s v="Commercial/Institutional: Boilers"/>
    <s v="Bituminous/Subbituminous Coal"/>
    <s v="Bituminous Coal: Spreader Stoker"/>
    <x v="86"/>
    <s v="x"/>
    <m/>
    <m/>
    <n v="85"/>
    <x v="0"/>
  </r>
  <r>
    <s v="LADCO 4FA"/>
    <s v="NRSCRICBC"/>
    <x v="86"/>
    <s v="External Combustion"/>
    <s v="Commercial/Institutional: Boilers"/>
    <s v="Bituminous/Subbituminous Coal"/>
    <s v="Bituminous Coal: Spreader Stoker"/>
    <x v="86"/>
    <m/>
    <s v="x"/>
    <m/>
    <n v="70"/>
    <x v="0"/>
  </r>
  <r>
    <s v="CoST CMDB"/>
    <s v="NSNCRICBC"/>
    <x v="86"/>
    <s v="External Combustion"/>
    <s v="Commercial/Institutional: Boilers"/>
    <s v="Bituminous/Subbituminous Coal"/>
    <s v="Bituminous Coal: Spreader Stoker"/>
    <x v="86"/>
    <m/>
    <m/>
    <s v="x"/>
    <n v="45"/>
    <x v="0"/>
  </r>
  <r>
    <s v="CoST CMDB"/>
    <s v="NSCRDGTNG"/>
    <x v="87"/>
    <s v="Internal Combustion Engines"/>
    <s v="Electric Generation"/>
    <s v="Landfill Gas"/>
    <s v="Turbine"/>
    <x v="87"/>
    <s v="x"/>
    <m/>
    <m/>
    <n v="94.6"/>
    <x v="0"/>
  </r>
  <r>
    <s v="CoST CMDB"/>
    <s v="NLNBUGTNG"/>
    <x v="87"/>
    <s v="Internal Combustion Engines"/>
    <s v="Electric Generation"/>
    <s v="Landfill Gas"/>
    <s v="Turbine"/>
    <x v="87"/>
    <m/>
    <s v="x"/>
    <m/>
    <n v="84"/>
    <x v="0"/>
  </r>
  <r>
    <s v="CoST CMDB"/>
    <s v="NSTINGTNG"/>
    <x v="87"/>
    <s v="Internal Combustion Engines"/>
    <s v="Electric Generation"/>
    <s v="Landfill Gas"/>
    <s v="Turbine"/>
    <x v="87"/>
    <m/>
    <m/>
    <m/>
    <n v="80"/>
    <x v="0"/>
  </r>
  <r>
    <s v="CoST CMDB"/>
    <s v="NWTINGTNG"/>
    <x v="87"/>
    <s v="Internal Combustion Engines"/>
    <s v="Electric Generation"/>
    <s v="Landfill Gas"/>
    <s v="Turbine"/>
    <x v="87"/>
    <m/>
    <m/>
    <s v="x"/>
    <n v="72"/>
    <x v="0"/>
  </r>
  <r>
    <s v="CoST CMDB"/>
    <s v="NSCR_UBCT1"/>
    <x v="88"/>
    <s v="External Combustion"/>
    <s v="Electric Generation: Boilers"/>
    <s v="Bituminous/Subbituminous Coal"/>
    <s v="Bituminous Coal: Boiler, Traveling Grate (Overfeed) Stoker"/>
    <x v="88"/>
    <m/>
    <m/>
    <m/>
    <n v="90"/>
    <x v="0"/>
  </r>
  <r>
    <s v="CoST CMDB"/>
    <s v="NSCR_UBCT2"/>
    <x v="88"/>
    <s v="External Combustion"/>
    <s v="Electric Generation: Boilers"/>
    <s v="Bituminous/Subbituminous Coal"/>
    <s v="Bituminous Coal: Boiler, Traveling Grate (Overfeed) Stoker"/>
    <x v="88"/>
    <m/>
    <m/>
    <m/>
    <n v="90"/>
    <x v="0"/>
  </r>
  <r>
    <s v="CoST CMDB"/>
    <s v="NSCR_UBCT3"/>
    <x v="88"/>
    <s v="External Combustion"/>
    <s v="Electric Generation: Boilers"/>
    <s v="Bituminous/Subbituminous Coal"/>
    <s v="Bituminous Coal: Boiler, Traveling Grate (Overfeed) Stoker"/>
    <x v="88"/>
    <m/>
    <m/>
    <m/>
    <n v="90"/>
    <x v="0"/>
  </r>
  <r>
    <s v="CoST CMDB"/>
    <s v="NSCR_UBCT4"/>
    <x v="88"/>
    <s v="External Combustion"/>
    <s v="Electric Generation: Boilers"/>
    <s v="Bituminous/Subbituminous Coal"/>
    <s v="Bituminous Coal: Boiler, Traveling Grate (Overfeed) Stoker"/>
    <x v="88"/>
    <s v="x"/>
    <m/>
    <m/>
    <n v="90"/>
    <x v="0"/>
  </r>
  <r>
    <s v="CoST CMDB"/>
    <s v="NSCR_UBCT5"/>
    <x v="88"/>
    <s v="External Combustion"/>
    <s v="Electric Generation: Boilers"/>
    <s v="Bituminous/Subbituminous Coal"/>
    <s v="Bituminous Coal: Boiler, Traveling Grate (Overfeed) Stoker"/>
    <x v="88"/>
    <m/>
    <m/>
    <m/>
    <n v="90"/>
    <x v="0"/>
  </r>
  <r>
    <s v="Wisconsin NOx RACT"/>
    <s v="NOFASNCRCS1"/>
    <x v="88"/>
    <s v="External Combustion"/>
    <s v="Electric Generation: Boilers"/>
    <s v="Bituminous/Subbituminous Coal"/>
    <s v="Bituminous Coal: Boiler, Traveling Grate (Overfeed) Stoker"/>
    <x v="88"/>
    <m/>
    <s v="x"/>
    <m/>
    <n v="66.250000000000014"/>
    <x v="0"/>
  </r>
  <r>
    <s v="Wisconsin NOx RACT"/>
    <s v="NOFASNCRCS2"/>
    <x v="88"/>
    <s v="External Combustion"/>
    <s v="Electric Generation: Boilers"/>
    <s v="Bituminous/Subbituminous Coal"/>
    <s v="Bituminous Coal: Boiler, Traveling Grate (Overfeed) Stoker"/>
    <x v="88"/>
    <m/>
    <m/>
    <m/>
    <n v="55"/>
    <x v="0"/>
  </r>
  <r>
    <s v="CoST CMDB"/>
    <s v="NSNCRUBCT1"/>
    <x v="88"/>
    <s v="External Combustion"/>
    <s v="Electric Generation: Boilers"/>
    <s v="Bituminous/Subbituminous Coal"/>
    <s v="Bituminous Coal: Boiler, Traveling Grate (Overfeed) Stoker"/>
    <x v="88"/>
    <m/>
    <m/>
    <m/>
    <n v="25"/>
    <x v="0"/>
  </r>
  <r>
    <s v="CoST CMDB"/>
    <s v="NSNCRUBCT2"/>
    <x v="88"/>
    <s v="External Combustion"/>
    <s v="Electric Generation: Boilers"/>
    <s v="Bituminous/Subbituminous Coal"/>
    <s v="Bituminous Coal: Boiler, Traveling Grate (Overfeed) Stoker"/>
    <x v="88"/>
    <m/>
    <m/>
    <m/>
    <n v="25"/>
    <x v="0"/>
  </r>
  <r>
    <s v="CoST CMDB"/>
    <s v="NSNCRUBCT3"/>
    <x v="88"/>
    <s v="External Combustion"/>
    <s v="Electric Generation: Boilers"/>
    <s v="Bituminous/Subbituminous Coal"/>
    <s v="Bituminous Coal: Boiler, Traveling Grate (Overfeed) Stoker"/>
    <x v="88"/>
    <m/>
    <m/>
    <m/>
    <n v="25"/>
    <x v="0"/>
  </r>
  <r>
    <s v="CoST CMDB"/>
    <s v="NSNCRUBCT4"/>
    <x v="88"/>
    <s v="External Combustion"/>
    <s v="Electric Generation: Boilers"/>
    <s v="Bituminous/Subbituminous Coal"/>
    <s v="Bituminous Coal: Boiler, Traveling Grate (Overfeed) Stoker"/>
    <x v="88"/>
    <m/>
    <m/>
    <s v="x"/>
    <n v="25"/>
    <x v="0"/>
  </r>
  <r>
    <s v="CoST CMDB"/>
    <s v="NSNCRUBCT5"/>
    <x v="88"/>
    <s v="External Combustion"/>
    <s v="Electric Generation: Boilers"/>
    <s v="Bituminous/Subbituminous Coal"/>
    <s v="Bituminous Coal: Boiler, Traveling Grate (Overfeed) Stoker"/>
    <x v="88"/>
    <m/>
    <m/>
    <m/>
    <n v="25"/>
    <x v="0"/>
  </r>
  <r>
    <s v="CoST CMDB"/>
    <s v="NNSCRLCNGNS"/>
    <x v="89"/>
    <s v="Internal Combustion Engines"/>
    <s v="Industrial"/>
    <s v="Natural Gas"/>
    <s v="Reciprocating"/>
    <x v="89"/>
    <s v="x"/>
    <m/>
    <m/>
    <n v="95.95"/>
    <x v="0"/>
  </r>
  <r>
    <s v="CoST CMDB"/>
    <s v="NNSCRINGNS"/>
    <x v="89"/>
    <s v="Internal Combustion Engines"/>
    <s v="Industrial"/>
    <s v="Natural Gas"/>
    <s v="Reciprocating"/>
    <x v="89"/>
    <m/>
    <s v="x"/>
    <m/>
    <n v="90"/>
    <x v="0"/>
  </r>
  <r>
    <s v="CoST CMDB"/>
    <s v="NNSCRLECNGNS"/>
    <x v="89"/>
    <s v="Internal Combustion Engines"/>
    <s v="Industrial"/>
    <s v="Natural Gas"/>
    <s v="Reciprocating"/>
    <x v="89"/>
    <m/>
    <m/>
    <m/>
    <n v="87.45"/>
    <x v="0"/>
  </r>
  <r>
    <s v="CoST CMDB"/>
    <s v="NNSCRAFRIINGNS"/>
    <x v="89"/>
    <s v="Internal Combustion Engines"/>
    <s v="Industrial"/>
    <s v="Natural Gas"/>
    <s v="Reciprocating"/>
    <x v="89"/>
    <m/>
    <m/>
    <m/>
    <n v="39"/>
    <x v="0"/>
  </r>
  <r>
    <s v="CoST CMDB"/>
    <s v="NAFRIICGS"/>
    <x v="89"/>
    <s v="Internal Combustion Engines"/>
    <s v="Industrial"/>
    <s v="Natural Gas"/>
    <s v="Reciprocating"/>
    <x v="89"/>
    <m/>
    <m/>
    <m/>
    <n v="30"/>
    <x v="0"/>
  </r>
  <r>
    <s v="CoST CMDB"/>
    <s v="NAFRICGS"/>
    <x v="89"/>
    <s v="Internal Combustion Engines"/>
    <s v="Industrial"/>
    <s v="Natural Gas"/>
    <s v="Reciprocating"/>
    <x v="89"/>
    <m/>
    <m/>
    <s v="x"/>
    <n v="20"/>
    <x v="0"/>
  </r>
  <r>
    <s v="CoST CMDB"/>
    <s v="NIRICGS"/>
    <x v="89"/>
    <s v="Internal Combustion Engines"/>
    <s v="Industrial"/>
    <s v="Natural Gas"/>
    <s v="Reciprocating"/>
    <x v="89"/>
    <m/>
    <m/>
    <m/>
    <n v="20"/>
    <x v="0"/>
  </r>
  <r>
    <s v="CoST CMDB"/>
    <s v="NSCR_UBOT"/>
    <x v="90"/>
    <s v="External Combustion"/>
    <s v="Electric Generation: Boilers"/>
    <s v="Natural Gas"/>
    <s v="Boiler, Tangential-fired"/>
    <x v="90"/>
    <s v="x"/>
    <m/>
    <m/>
    <n v="80"/>
    <x v="0"/>
  </r>
  <r>
    <s v="CoST CMDB"/>
    <s v="NSCR_UBOW"/>
    <x v="90"/>
    <s v="External Combustion"/>
    <s v="Electric Generation: Boilers"/>
    <s v="Natural Gas"/>
    <s v="Boiler, Tangential-fired"/>
    <x v="90"/>
    <m/>
    <m/>
    <m/>
    <n v="80"/>
    <x v="0"/>
  </r>
  <r>
    <s v="Wisconsin NOx RACT"/>
    <s v="NLNBOFASNCRUBCT"/>
    <x v="90"/>
    <s v="External Combustion"/>
    <s v="Electric Generation: Boilers"/>
    <s v="Natural Gas"/>
    <s v="Boiler, Tangential-fired"/>
    <x v="90"/>
    <m/>
    <s v="x"/>
    <m/>
    <n v="73"/>
    <x v="0"/>
  </r>
  <r>
    <s v="CoST CMDB"/>
    <s v="NNGRECBNG3"/>
    <x v="90"/>
    <s v="External Combustion"/>
    <s v="Electric Generation: Boilers"/>
    <s v="Natural Gas"/>
    <s v="Boiler, Tangential-fired"/>
    <x v="90"/>
    <m/>
    <m/>
    <m/>
    <n v="50"/>
    <x v="0"/>
  </r>
  <r>
    <s v="CoST CMDB"/>
    <s v="NLNC2UBCT"/>
    <x v="90"/>
    <s v="External Combustion"/>
    <s v="Electric Generation: Boilers"/>
    <s v="Natural Gas"/>
    <s v="Boiler, Tangential-fired"/>
    <x v="90"/>
    <m/>
    <m/>
    <m/>
    <n v="47"/>
    <x v="0"/>
  </r>
  <r>
    <s v="CoST CMDB"/>
    <s v="NLNC1UBCT"/>
    <x v="90"/>
    <s v="External Combustion"/>
    <s v="Electric Generation: Boilers"/>
    <s v="Natural Gas"/>
    <s v="Boiler, Tangential-fired"/>
    <x v="90"/>
    <m/>
    <m/>
    <s v="x"/>
    <n v="42"/>
    <x v="0"/>
  </r>
  <r>
    <s v="CoST CMDB"/>
    <s v="NSCRICBC"/>
    <x v="91"/>
    <s v="External Combustion"/>
    <s v="Industrial: Boilers"/>
    <s v="Bituminous/Subbituminous Coal"/>
    <s v="Bituminous Coal: Overfeed Stoker"/>
    <x v="91"/>
    <s v="x"/>
    <m/>
    <m/>
    <n v="85"/>
    <x v="0"/>
  </r>
  <r>
    <s v="LADCO 4FA"/>
    <s v="NRSCRICBC"/>
    <x v="91"/>
    <s v="External Combustion"/>
    <s v="Industrial: Boilers"/>
    <s v="Bituminous/Subbituminous Coal"/>
    <s v="Bituminous Coal: Overfeed Stoker"/>
    <x v="91"/>
    <m/>
    <s v="x"/>
    <m/>
    <n v="70"/>
    <x v="0"/>
  </r>
  <r>
    <s v="CoST CMDB"/>
    <s v="NSNCRICBC"/>
    <x v="91"/>
    <s v="External Combustion"/>
    <s v="Industrial: Boilers"/>
    <s v="Bituminous/Subbituminous Coal"/>
    <s v="Bituminous Coal: Overfeed Stoker"/>
    <x v="91"/>
    <m/>
    <m/>
    <s v="x"/>
    <n v="45"/>
    <x v="0"/>
  </r>
  <r>
    <s v="CoST CMDB"/>
    <s v="NSNCRIIMWC"/>
    <x v="92"/>
    <s v="Waste Disposal"/>
    <s v="Solid Waste Disposal - Industrial"/>
    <s v="Incineration"/>
    <s v="Hazardous Waste"/>
    <x v="92"/>
    <s v="x"/>
    <s v="x"/>
    <s v="x"/>
    <n v="45"/>
    <x v="0"/>
  </r>
  <r>
    <s v="CoST CMDB"/>
    <s v="NEMXDGTNG"/>
    <x v="93"/>
    <s v="Internal Combustion Engines"/>
    <s v="Commercial/Institutional"/>
    <s v="Landfill Gas"/>
    <s v="Turbine"/>
    <x v="93"/>
    <s v="x"/>
    <m/>
    <m/>
    <n v="99"/>
    <x v="0"/>
  </r>
  <r>
    <s v="CoST CMDB"/>
    <s v="NEMXWGTNG"/>
    <x v="93"/>
    <s v="Internal Combustion Engines"/>
    <s v="Commercial/Institutional"/>
    <s v="Landfill Gas"/>
    <s v="Turbine"/>
    <x v="93"/>
    <m/>
    <m/>
    <m/>
    <n v="99"/>
    <x v="0"/>
  </r>
  <r>
    <s v="CoST CMDB"/>
    <s v="NCATCGTNG"/>
    <x v="93"/>
    <s v="Internal Combustion Engines"/>
    <s v="Commercial/Institutional"/>
    <s v="Landfill Gas"/>
    <s v="Turbine"/>
    <x v="93"/>
    <m/>
    <s v="x"/>
    <m/>
    <n v="98"/>
    <x v="0"/>
  </r>
  <r>
    <s v="CoST CMDB"/>
    <s v="NSCRSGTNG"/>
    <x v="93"/>
    <s v="Internal Combustion Engines"/>
    <s v="Commercial/Institutional"/>
    <s v="Landfill Gas"/>
    <s v="Turbine"/>
    <x v="93"/>
    <m/>
    <m/>
    <m/>
    <n v="95"/>
    <x v="0"/>
  </r>
  <r>
    <s v="CoST CMDB"/>
    <s v="NSCRDGTNG"/>
    <x v="93"/>
    <s v="Internal Combustion Engines"/>
    <s v="Commercial/Institutional"/>
    <s v="Landfill Gas"/>
    <s v="Turbine"/>
    <x v="93"/>
    <m/>
    <m/>
    <m/>
    <n v="94.6"/>
    <x v="0"/>
  </r>
  <r>
    <s v="CoST CMDB"/>
    <s v="NSCRWGTNG"/>
    <x v="93"/>
    <s v="Internal Combustion Engines"/>
    <s v="Commercial/Institutional"/>
    <s v="Landfill Gas"/>
    <s v="Turbine"/>
    <x v="93"/>
    <m/>
    <m/>
    <m/>
    <n v="94.1"/>
    <x v="0"/>
  </r>
  <r>
    <s v="CoST CMDB"/>
    <s v="NDLNCGTNG"/>
    <x v="93"/>
    <s v="Internal Combustion Engines"/>
    <s v="Commercial/Institutional"/>
    <s v="Landfill Gas"/>
    <s v="Turbine"/>
    <x v="93"/>
    <m/>
    <m/>
    <m/>
    <n v="84"/>
    <x v="0"/>
  </r>
  <r>
    <s v="CoST CMDB"/>
    <s v="NSTINGTNG"/>
    <x v="93"/>
    <s v="Internal Combustion Engines"/>
    <s v="Commercial/Institutional"/>
    <s v="Landfill Gas"/>
    <s v="Turbine"/>
    <x v="93"/>
    <m/>
    <m/>
    <m/>
    <n v="80"/>
    <x v="0"/>
  </r>
  <r>
    <s v="CoST CMDB"/>
    <s v="NWTINGTNG"/>
    <x v="93"/>
    <s v="Internal Combustion Engines"/>
    <s v="Commercial/Institutional"/>
    <s v="Landfill Gas"/>
    <s v="Turbine"/>
    <x v="93"/>
    <m/>
    <m/>
    <s v="x"/>
    <n v="72"/>
    <x v="0"/>
  </r>
  <r>
    <s v="CoST CMDB"/>
    <s v="NSCRICBG"/>
    <x v="94"/>
    <s v="Industrial Processes"/>
    <s v="Miscellaneous Manufacturing Industries"/>
    <s v="Miscellaneous Manufacturing Industries"/>
    <s v="Natural Gas: Process Heaters"/>
    <x v="94"/>
    <s v="x"/>
    <m/>
    <m/>
    <n v="85"/>
    <x v="0"/>
  </r>
  <r>
    <s v="LADCO 4FA"/>
    <s v="NRSCRICBG"/>
    <x v="94"/>
    <s v="Industrial Processes"/>
    <s v="Miscellaneous Manufacturing Industries"/>
    <s v="Miscellaneous Manufacturing Industries"/>
    <s v="Natural Gas: Process Heaters"/>
    <x v="94"/>
    <m/>
    <s v="x"/>
    <m/>
    <n v="70"/>
    <x v="0"/>
  </r>
  <r>
    <s v="EPA MCM"/>
    <s v="NLNBFPHNG"/>
    <x v="94"/>
    <s v="Industrial Processes"/>
    <s v="Miscellaneous Manufacturing Industries"/>
    <s v="Miscellaneous Manufacturing Industries"/>
    <s v="Natural Gas: Process Heaters"/>
    <x v="94"/>
    <m/>
    <m/>
    <m/>
    <n v="55"/>
    <x v="0"/>
  </r>
  <r>
    <s v="CoST CMDB"/>
    <s v="NSNCRICBG"/>
    <x v="94"/>
    <s v="Industrial Processes"/>
    <s v="Miscellaneous Manufacturing Industries"/>
    <s v="Miscellaneous Manufacturing Industries"/>
    <s v="Natural Gas: Process Heaters"/>
    <x v="94"/>
    <m/>
    <m/>
    <s v="x"/>
    <n v="45"/>
    <x v="0"/>
  </r>
  <r>
    <s v="CoST CMDB"/>
    <s v="NIRICGD"/>
    <x v="95"/>
    <s v="Internal Combustion Engines"/>
    <s v="Industrial"/>
    <s v="Methanol"/>
    <s v="Reciprocating: Exhaust"/>
    <x v="95"/>
    <s v="x"/>
    <s v="x"/>
    <s v="x"/>
    <n v="25"/>
    <x v="0"/>
  </r>
  <r>
    <s v="CoST CMDB"/>
    <s v="NDSCRSWIN"/>
    <x v="96"/>
    <s v="Waste Disposal"/>
    <s v="Solid Waste Disposal - Government"/>
    <s v="Municipal Waste Incineration"/>
    <s v="Mass Burn Combustor"/>
    <x v="96"/>
    <s v="x"/>
    <m/>
    <m/>
    <n v="90"/>
    <x v="0"/>
  </r>
  <r>
    <s v="CoST CMDB"/>
    <s v="NSNCRIIMWC"/>
    <x v="96"/>
    <s v="Waste Disposal"/>
    <s v="Solid Waste Disposal - Government"/>
    <s v="Municipal Waste Incineration"/>
    <s v="Mass Burn Combustor"/>
    <x v="96"/>
    <m/>
    <s v="x"/>
    <s v="x"/>
    <n v="45"/>
    <x v="0"/>
  </r>
  <r>
    <s v="CoST CMDB"/>
    <s v="NSCRICBC"/>
    <x v="97"/>
    <s v="External Combustion"/>
    <s v="Commercial/Institutional: Boilers"/>
    <s v="Bituminous/Subbituminous Coal"/>
    <s v="Bituminous Coal: Overfeed Stoker"/>
    <x v="97"/>
    <s v="x"/>
    <m/>
    <m/>
    <n v="85"/>
    <x v="0"/>
  </r>
  <r>
    <s v="LADCO 4FA"/>
    <s v="NRSCRICBC"/>
    <x v="97"/>
    <s v="External Combustion"/>
    <s v="Commercial/Institutional: Boilers"/>
    <s v="Bituminous/Subbituminous Coal"/>
    <s v="Bituminous Coal: Overfeed Stoker"/>
    <x v="97"/>
    <m/>
    <s v="x"/>
    <m/>
    <n v="70"/>
    <x v="0"/>
  </r>
  <r>
    <s v="CoST CMDB"/>
    <s v="NSNCRICBC"/>
    <x v="97"/>
    <s v="External Combustion"/>
    <s v="Commercial/Institutional: Boilers"/>
    <s v="Bituminous/Subbituminous Coal"/>
    <s v="Bituminous Coal: Overfeed Stoker"/>
    <x v="97"/>
    <m/>
    <m/>
    <s v="x"/>
    <n v="45"/>
    <x v="0"/>
  </r>
  <r>
    <s v="CoST CMDB"/>
    <s v="NSCRISIPCC"/>
    <x v="98"/>
    <s v="Industrial Processes"/>
    <s v="Primary Metal Production"/>
    <s v="Integrated Iron and Steel Manufacturing"/>
    <s v="Blast Furnace: Casting/Tapping: Local Evacuation"/>
    <x v="98"/>
    <s v="x"/>
    <m/>
    <m/>
    <n v="90"/>
    <x v="0"/>
  </r>
  <r>
    <s v="CoST CMDB"/>
    <s v="NSCRISIPCG"/>
    <x v="98"/>
    <s v="Industrial Processes"/>
    <s v="Primary Metal Production"/>
    <s v="Integrated Iron and Steel Manufacturing"/>
    <s v="Blast Furnace: Casting/Tapping: Local Evacuation"/>
    <x v="98"/>
    <m/>
    <m/>
    <m/>
    <n v="90"/>
    <x v="0"/>
  </r>
  <r>
    <s v="CoST CMDB"/>
    <s v="NSCRISIPCO"/>
    <x v="98"/>
    <s v="Industrial Processes"/>
    <s v="Primary Metal Production"/>
    <s v="Integrated Iron and Steel Manufacturing"/>
    <s v="Blast Furnace: Casting/Tapping: Local Evacuation"/>
    <x v="98"/>
    <m/>
    <m/>
    <m/>
    <n v="90"/>
    <x v="0"/>
  </r>
  <r>
    <s v="EPA MCM"/>
    <s v="NSCRISM"/>
    <x v="98"/>
    <s v="Industrial Processes"/>
    <s v="Primary Metal Production"/>
    <s v="Integrated Iron and Steel Manufacturing"/>
    <s v="Blast Furnace: Casting/Tapping: Local Evacuation"/>
    <x v="98"/>
    <m/>
    <m/>
    <m/>
    <n v="90"/>
    <x v="0"/>
  </r>
  <r>
    <s v="Wisconsin NOx RACT"/>
    <s v="NLNBOFAGRMF"/>
    <x v="98"/>
    <s v="Industrial Processes"/>
    <s v="Primary Metal Production"/>
    <s v="Integrated Iron and Steel Manufacturing"/>
    <s v="Blast Furnace: Casting/Tapping: Local Evacuation"/>
    <x v="98"/>
    <m/>
    <s v="x"/>
    <m/>
    <n v="60"/>
    <x v="0"/>
  </r>
  <r>
    <s v="CoST CMDB"/>
    <s v="NLNBFISIPCG"/>
    <x v="98"/>
    <s v="Industrial Processes"/>
    <s v="Primary Metal Production"/>
    <s v="Integrated Iron and Steel Manufacturing"/>
    <s v="Blast Furnace: Casting/Tapping: Local Evacuation"/>
    <x v="98"/>
    <m/>
    <m/>
    <m/>
    <n v="55"/>
    <x v="0"/>
  </r>
  <r>
    <s v="CoST CMDB"/>
    <s v="NLNBISIPCG"/>
    <x v="98"/>
    <s v="Industrial Processes"/>
    <s v="Primary Metal Production"/>
    <s v="Integrated Iron and Steel Manufacturing"/>
    <s v="Blast Furnace: Casting/Tapping: Local Evacuation"/>
    <x v="98"/>
    <m/>
    <m/>
    <s v="x"/>
    <n v="50"/>
    <x v="0"/>
  </r>
  <r>
    <s v="CoST CMDB"/>
    <s v="NSCR_UBOT"/>
    <x v="99"/>
    <s v="External Combustion"/>
    <s v="Electric Generation: Boilers"/>
    <s v="Process Gas"/>
    <s v="Boiler &lt; 100 Million Btu/hr"/>
    <x v="99"/>
    <s v="x"/>
    <s v="x"/>
    <s v="x"/>
    <n v="80"/>
    <x v="0"/>
  </r>
  <r>
    <s v="CoST CMDB"/>
    <s v="NSNCRIIMWC"/>
    <x v="100"/>
    <s v="Waste Disposal"/>
    <s v="Solid Waste Disposal - Government"/>
    <s v="Municipal Waste Incineration"/>
    <s v="Mass Burn Refractory Wall Combustor"/>
    <x v="100"/>
    <s v="x"/>
    <s v="x"/>
    <s v="x"/>
    <n v="45"/>
    <x v="0"/>
  </r>
  <r>
    <s v="CoST CMDB"/>
    <s v="NDSCRIDIN"/>
    <x v="101"/>
    <s v="Industrial Processes"/>
    <s v="Chemical Manufacturing"/>
    <s v="Fuel Fired Equipment"/>
    <s v="Incinerator: Natural Gas"/>
    <x v="101"/>
    <s v="x"/>
    <m/>
    <m/>
    <n v="90"/>
    <x v="0"/>
  </r>
  <r>
    <s v="CoST CMDB"/>
    <s v="NSNCRIIMWC"/>
    <x v="101"/>
    <s v="Industrial Processes"/>
    <s v="Chemical Manufacturing"/>
    <s v="Fuel Fired Equipment"/>
    <s v="Incinerator: Natural Gas"/>
    <x v="101"/>
    <m/>
    <s v="x"/>
    <s v="x"/>
    <n v="45"/>
    <x v="0"/>
  </r>
  <r>
    <s v="CoST CMDB"/>
    <s v="NEMXDGTNG"/>
    <x v="102"/>
    <s v="Internal Combustion Engines"/>
    <s v="Commercial/Institutional"/>
    <s v="Natural Gas"/>
    <s v="Turbine"/>
    <x v="102"/>
    <s v="x"/>
    <m/>
    <m/>
    <n v="99"/>
    <x v="0"/>
  </r>
  <r>
    <s v="CoST CMDB"/>
    <s v="NEMXWGTNG"/>
    <x v="102"/>
    <s v="Internal Combustion Engines"/>
    <s v="Commercial/Institutional"/>
    <s v="Natural Gas"/>
    <s v="Turbine"/>
    <x v="102"/>
    <m/>
    <m/>
    <m/>
    <n v="99"/>
    <x v="0"/>
  </r>
  <r>
    <s v="CoST CMDB"/>
    <s v="NCATCGTNG"/>
    <x v="102"/>
    <s v="Internal Combustion Engines"/>
    <s v="Commercial/Institutional"/>
    <s v="Natural Gas"/>
    <s v="Turbine"/>
    <x v="102"/>
    <m/>
    <s v="x"/>
    <m/>
    <n v="98"/>
    <x v="0"/>
  </r>
  <r>
    <s v="CoST CMDB"/>
    <s v="NEMXGTNG"/>
    <x v="102"/>
    <s v="Internal Combustion Engines"/>
    <s v="Commercial/Institutional"/>
    <s v="Natural Gas"/>
    <s v="Turbine"/>
    <x v="102"/>
    <m/>
    <m/>
    <m/>
    <n v="95"/>
    <x v="0"/>
  </r>
  <r>
    <s v="CoST CMDB"/>
    <s v="NSCRSGTNG"/>
    <x v="102"/>
    <s v="Internal Combustion Engines"/>
    <s v="Commercial/Institutional"/>
    <s v="Natural Gas"/>
    <s v="Turbine"/>
    <x v="102"/>
    <m/>
    <m/>
    <m/>
    <n v="95"/>
    <x v="0"/>
  </r>
  <r>
    <s v="CoST CMDB"/>
    <s v="NSCRDGTNG"/>
    <x v="102"/>
    <s v="Internal Combustion Engines"/>
    <s v="Commercial/Institutional"/>
    <s v="Natural Gas"/>
    <s v="Turbine"/>
    <x v="102"/>
    <m/>
    <m/>
    <m/>
    <n v="94.6"/>
    <x v="0"/>
  </r>
  <r>
    <s v="CoST CMDB"/>
    <s v="NSCRWGTNG"/>
    <x v="102"/>
    <s v="Internal Combustion Engines"/>
    <s v="Commercial/Institutional"/>
    <s v="Natural Gas"/>
    <s v="Turbine"/>
    <x v="102"/>
    <m/>
    <m/>
    <m/>
    <n v="94.1"/>
    <x v="0"/>
  </r>
  <r>
    <s v="CoST CMDB"/>
    <s v="NDLNCGTNG"/>
    <x v="102"/>
    <s v="Internal Combustion Engines"/>
    <s v="Commercial/Institutional"/>
    <s v="Natural Gas"/>
    <s v="Turbine"/>
    <x v="102"/>
    <m/>
    <m/>
    <m/>
    <n v="84"/>
    <x v="0"/>
  </r>
  <r>
    <s v="CoST CMDB"/>
    <s v="NLNBUGTNG"/>
    <x v="102"/>
    <s v="Internal Combustion Engines"/>
    <s v="Commercial/Institutional"/>
    <s v="Natural Gas"/>
    <s v="Turbine"/>
    <x v="102"/>
    <m/>
    <m/>
    <m/>
    <n v="84"/>
    <x v="0"/>
  </r>
  <r>
    <s v="CoST CMDB"/>
    <s v="NSTINGTNG"/>
    <x v="102"/>
    <s v="Internal Combustion Engines"/>
    <s v="Commercial/Institutional"/>
    <s v="Natural Gas"/>
    <s v="Turbine"/>
    <x v="102"/>
    <m/>
    <m/>
    <m/>
    <n v="80"/>
    <x v="0"/>
  </r>
  <r>
    <s v="CoST CMDB"/>
    <s v="NWTINGTNG"/>
    <x v="102"/>
    <s v="Internal Combustion Engines"/>
    <s v="Commercial/Institutional"/>
    <s v="Natural Gas"/>
    <s v="Turbine"/>
    <x v="102"/>
    <m/>
    <m/>
    <s v="x"/>
    <n v="72"/>
    <x v="0"/>
  </r>
  <r>
    <s v="CoST CMDB"/>
    <s v="NAFRIICGS"/>
    <x v="103"/>
    <s v="Internal Combustion Engines"/>
    <s v="Commercial/Institutional"/>
    <s v="Digester Gas"/>
    <s v="Reciprocating: POTW Digester Gas"/>
    <x v="103"/>
    <s v="x"/>
    <m/>
    <m/>
    <n v="30"/>
    <x v="0"/>
  </r>
  <r>
    <s v="CoST CMDB"/>
    <s v="NAFRICGS"/>
    <x v="103"/>
    <s v="Internal Combustion Engines"/>
    <s v="Commercial/Institutional"/>
    <s v="Digester Gas"/>
    <s v="Reciprocating: POTW Digester Gas"/>
    <x v="103"/>
    <m/>
    <s v="x"/>
    <s v="x"/>
    <n v="20"/>
    <x v="0"/>
  </r>
  <r>
    <s v="CoST CMDB"/>
    <s v="NIRICGS"/>
    <x v="103"/>
    <s v="Internal Combustion Engines"/>
    <s v="Commercial/Institutional"/>
    <s v="Digester Gas"/>
    <s v="Reciprocating: POTW Digester Gas"/>
    <x v="103"/>
    <m/>
    <m/>
    <m/>
    <n v="20"/>
    <x v="0"/>
  </r>
  <r>
    <s v="CoST CMDB"/>
    <s v="NSCRICBG"/>
    <x v="104"/>
    <s v="Industrial Processes"/>
    <s v="Miscellaneous Manufacturing Industries"/>
    <s v="Process Heater/Furnace"/>
    <s v="Natural Gas"/>
    <x v="104"/>
    <s v="x"/>
    <m/>
    <m/>
    <n v="85"/>
    <x v="0"/>
  </r>
  <r>
    <s v="LADCO 4FA"/>
    <s v="NRSCRICBG"/>
    <x v="104"/>
    <s v="Industrial Processes"/>
    <s v="Miscellaneous Manufacturing Industries"/>
    <s v="Process Heater/Furnace"/>
    <s v="Natural Gas"/>
    <x v="104"/>
    <m/>
    <s v="x"/>
    <m/>
    <n v="70"/>
    <x v="0"/>
  </r>
  <r>
    <s v="EPA MCM"/>
    <s v="NLNBFGRPH"/>
    <x v="104"/>
    <s v="Industrial Processes"/>
    <s v="Miscellaneous Manufacturing Industries"/>
    <s v="Process Heater/Furnace"/>
    <s v="Natural Gas"/>
    <x v="104"/>
    <m/>
    <m/>
    <m/>
    <n v="50"/>
    <x v="0"/>
  </r>
  <r>
    <s v="CoST CMDB"/>
    <s v="NSNCRICBG"/>
    <x v="104"/>
    <s v="Industrial Processes"/>
    <s v="Miscellaneous Manufacturing Industries"/>
    <s v="Process Heater/Furnace"/>
    <s v="Natural Gas"/>
    <x v="104"/>
    <m/>
    <m/>
    <s v="x"/>
    <n v="45"/>
    <x v="0"/>
  </r>
  <r>
    <s v="CoST CMDB"/>
    <s v="NLNBULMKN"/>
    <x v="105"/>
    <s v="Industrial Processes"/>
    <s v="Mineral Products"/>
    <s v="Lime Manufacture"/>
    <s v="Calcining: Vertical Kiln"/>
    <x v="105"/>
    <s v="x"/>
    <s v="x"/>
    <s v="x"/>
    <n v="30"/>
    <x v="0"/>
  </r>
  <r>
    <s v="CoST CMDB"/>
    <s v="NDSCRSWIN"/>
    <x v="106"/>
    <s v="Waste Disposal"/>
    <s v="Solid Waste Disposal - Industrial"/>
    <s v="Incineration"/>
    <s v="Multiple Chamber"/>
    <x v="106"/>
    <s v="x"/>
    <m/>
    <m/>
    <n v="90"/>
    <x v="0"/>
  </r>
  <r>
    <s v="CoST CMDB"/>
    <s v="NSNCRIIMWC"/>
    <x v="106"/>
    <s v="Waste Disposal"/>
    <s v="Solid Waste Disposal - Industrial"/>
    <s v="Incineration"/>
    <s v="Multiple Chamber"/>
    <x v="106"/>
    <m/>
    <s v="x"/>
    <s v="x"/>
    <n v="45"/>
    <x v="0"/>
  </r>
  <r>
    <s v="CoST CMDB"/>
    <s v="NSCR_UBOT"/>
    <x v="107"/>
    <s v="External Combustion"/>
    <s v="Electric Generation: Boilers"/>
    <s v="Distillate Oil"/>
    <s v="Distillate Oil - Grades 1 and 2: Boiler"/>
    <x v="107"/>
    <s v="x"/>
    <m/>
    <m/>
    <n v="80"/>
    <x v="0"/>
  </r>
  <r>
    <s v="CoST CMDB"/>
    <s v="NSCR_UBOW"/>
    <x v="107"/>
    <s v="External Combustion"/>
    <s v="Electric Generation: Boilers"/>
    <s v="Distillate Oil"/>
    <s v="Distillate Oil - Grades 1 and 2: Boiler"/>
    <x v="107"/>
    <m/>
    <m/>
    <m/>
    <n v="80"/>
    <x v="0"/>
  </r>
  <r>
    <s v="CoST CMDB"/>
    <s v="NSNCRECBDO"/>
    <x v="107"/>
    <s v="External Combustion"/>
    <s v="Electric Generation: Boilers"/>
    <s v="Distillate Oil"/>
    <s v="Distillate Oil - Grades 1 and 2: Boiler"/>
    <x v="107"/>
    <m/>
    <s v="x"/>
    <s v="x"/>
    <n v="50"/>
    <x v="0"/>
  </r>
  <r>
    <s v="CoST CMDB"/>
    <s v="NSCR_UBOT"/>
    <x v="108"/>
    <s v="External Combustion"/>
    <s v="Electric Generation: Boilers"/>
    <s v="Residual Oil"/>
    <s v="Residual Oil - Grade 6: Boiler, Normal Firing"/>
    <x v="108"/>
    <s v="x"/>
    <m/>
    <m/>
    <n v="80"/>
    <x v="0"/>
  </r>
  <r>
    <s v="CoST CMDB"/>
    <s v="NSCR_UBOW"/>
    <x v="108"/>
    <s v="External Combustion"/>
    <s v="Electric Generation: Boilers"/>
    <s v="Residual Oil"/>
    <s v="Residual Oil - Grade 6: Boiler, Normal Firing"/>
    <x v="108"/>
    <m/>
    <m/>
    <m/>
    <n v="80"/>
    <x v="0"/>
  </r>
  <r>
    <s v="CoST CMDB"/>
    <s v="NSNCRECBR"/>
    <x v="108"/>
    <s v="External Combustion"/>
    <s v="Electric Generation: Boilers"/>
    <s v="Residual Oil"/>
    <s v="Residual Oil - Grade 6: Boiler, Normal Firing"/>
    <x v="108"/>
    <m/>
    <s v="x"/>
    <s v="x"/>
    <n v="50"/>
    <x v="0"/>
  </r>
  <r>
    <s v="CoST CMDB"/>
    <s v="NSCRICBG"/>
    <x v="109"/>
    <s v="External Combustion"/>
    <s v="Space Heaters"/>
    <s v="Commercial/Institutional"/>
    <s v="Natural Gas"/>
    <x v="109"/>
    <s v="x"/>
    <m/>
    <m/>
    <n v="85"/>
    <x v="0"/>
  </r>
  <r>
    <s v="CoST CMDB"/>
    <s v="NSCRSHNG"/>
    <x v="109"/>
    <s v="External Combustion"/>
    <s v="Space Heaters"/>
    <s v="Commercial/Institutional"/>
    <s v="Natural Gas"/>
    <x v="109"/>
    <m/>
    <m/>
    <m/>
    <n v="80"/>
    <x v="0"/>
  </r>
  <r>
    <s v="LADCO 4FA"/>
    <s v="NRSCRICBG"/>
    <x v="109"/>
    <s v="External Combustion"/>
    <s v="Space Heaters"/>
    <s v="Commercial/Institutional"/>
    <s v="Natural Gas"/>
    <x v="109"/>
    <m/>
    <s v="x"/>
    <m/>
    <n v="70"/>
    <x v="0"/>
  </r>
  <r>
    <s v="CoST CMDB"/>
    <s v="NLNBFSHNG"/>
    <x v="109"/>
    <s v="External Combustion"/>
    <s v="Space Heaters"/>
    <s v="Commercial/Institutional"/>
    <s v="Natural Gas"/>
    <x v="109"/>
    <m/>
    <m/>
    <m/>
    <n v="60"/>
    <x v="0"/>
  </r>
  <r>
    <s v="CoST CMDB"/>
    <s v="NLNBUSHNG"/>
    <x v="109"/>
    <s v="External Combustion"/>
    <s v="Space Heaters"/>
    <s v="Commercial/Institutional"/>
    <s v="Natural Gas"/>
    <x v="109"/>
    <m/>
    <m/>
    <m/>
    <n v="50"/>
    <x v="0"/>
  </r>
  <r>
    <s v="CoST CMDB"/>
    <s v="NSNCRSHNG"/>
    <x v="109"/>
    <s v="External Combustion"/>
    <s v="Space Heaters"/>
    <s v="Commercial/Institutional"/>
    <s v="Natural Gas"/>
    <x v="109"/>
    <m/>
    <m/>
    <m/>
    <n v="50"/>
    <x v="0"/>
  </r>
  <r>
    <s v="CoST CMDB"/>
    <s v="NSNCRICBG"/>
    <x v="109"/>
    <s v="External Combustion"/>
    <s v="Space Heaters"/>
    <s v="Commercial/Institutional"/>
    <s v="Natural Gas"/>
    <x v="109"/>
    <m/>
    <m/>
    <s v="x"/>
    <n v="45"/>
    <x v="0"/>
  </r>
  <r>
    <s v="CoST CMDB"/>
    <s v="NLCICE2SNG"/>
    <x v="110"/>
    <s v="Internal Combustion Engines"/>
    <s v="Industrial"/>
    <s v="Natural Gas"/>
    <s v="4-cycle Lean Burn"/>
    <x v="110"/>
    <s v="x"/>
    <m/>
    <m/>
    <n v="97"/>
    <x v="0"/>
  </r>
  <r>
    <s v="CoST CMDB"/>
    <s v="NSCRICE4SNG"/>
    <x v="110"/>
    <s v="Internal Combustion Engines"/>
    <s v="Industrial"/>
    <s v="Natural Gas"/>
    <s v="4-cycle Lean Burn"/>
    <x v="110"/>
    <m/>
    <s v="x"/>
    <m/>
    <n v="90"/>
    <x v="0"/>
  </r>
  <r>
    <s v="CoST CMDB"/>
    <s v="NLECICEGAS"/>
    <x v="110"/>
    <s v="Internal Combustion Engines"/>
    <s v="Industrial"/>
    <s v="Natural Gas"/>
    <s v="4-cycle Lean Burn"/>
    <x v="110"/>
    <m/>
    <m/>
    <m/>
    <n v="87"/>
    <x v="0"/>
  </r>
  <r>
    <s v="CoST CMDB"/>
    <s v="NLECICENG"/>
    <x v="110"/>
    <s v="Internal Combustion Engines"/>
    <s v="Industrial"/>
    <s v="Natural Gas"/>
    <s v="4-cycle Lean Burn"/>
    <x v="110"/>
    <m/>
    <m/>
    <m/>
    <n v="80"/>
    <x v="0"/>
  </r>
  <r>
    <s v="CoST CMDB"/>
    <s v="NAFRIICGS"/>
    <x v="110"/>
    <s v="Internal Combustion Engines"/>
    <s v="Industrial"/>
    <s v="Natural Gas"/>
    <s v="4-cycle Lean Burn"/>
    <x v="110"/>
    <m/>
    <m/>
    <m/>
    <n v="30"/>
    <x v="0"/>
  </r>
  <r>
    <s v="CoST CMDB"/>
    <s v="NAFRCICENG"/>
    <x v="110"/>
    <s v="Internal Combustion Engines"/>
    <s v="Industrial"/>
    <s v="Natural Gas"/>
    <s v="4-cycle Lean Burn"/>
    <x v="110"/>
    <m/>
    <m/>
    <m/>
    <n v="20"/>
    <x v="0"/>
  </r>
  <r>
    <s v="CoST CMDB"/>
    <s v="NAFRICGS"/>
    <x v="110"/>
    <s v="Internal Combustion Engines"/>
    <s v="Industrial"/>
    <s v="Natural Gas"/>
    <s v="4-cycle Lean Burn"/>
    <x v="110"/>
    <m/>
    <m/>
    <s v="x"/>
    <n v="20"/>
    <x v="0"/>
  </r>
  <r>
    <s v="CoST CMDB"/>
    <s v="NIRICGS"/>
    <x v="110"/>
    <s v="Internal Combustion Engines"/>
    <s v="Industrial"/>
    <s v="Natural Gas"/>
    <s v="4-cycle Lean Burn"/>
    <x v="110"/>
    <m/>
    <m/>
    <m/>
    <n v="20"/>
    <x v="0"/>
  </r>
  <r>
    <s v="CoST CMDB"/>
    <s v="NEMXDGTNG"/>
    <x v="111"/>
    <s v="Waste Disposal"/>
    <s v="Solid Waste Disposal - Government"/>
    <s v="Municipal Solid Waste Landfill"/>
    <s v="Landfill Gas (LFG) Energy Recovery: Turbine"/>
    <x v="111"/>
    <s v="x"/>
    <m/>
    <m/>
    <n v="99"/>
    <x v="0"/>
  </r>
  <r>
    <s v="CoST CMDB"/>
    <s v="NEMXWGTNG"/>
    <x v="111"/>
    <s v="Waste Disposal"/>
    <s v="Solid Waste Disposal - Government"/>
    <s v="Municipal Solid Waste Landfill"/>
    <s v="Landfill Gas (LFG) Energy Recovery: Turbine"/>
    <x v="111"/>
    <m/>
    <m/>
    <m/>
    <n v="99"/>
    <x v="0"/>
  </r>
  <r>
    <s v="CoST CMDB"/>
    <s v="NCATCGTNG"/>
    <x v="111"/>
    <s v="Waste Disposal"/>
    <s v="Solid Waste Disposal - Government"/>
    <s v="Municipal Solid Waste Landfill"/>
    <s v="Landfill Gas (LFG) Energy Recovery: Turbine"/>
    <x v="111"/>
    <m/>
    <s v="x"/>
    <m/>
    <n v="98"/>
    <x v="0"/>
  </r>
  <r>
    <s v="CoST CMDB"/>
    <s v="NSCRSGTNG"/>
    <x v="111"/>
    <s v="Waste Disposal"/>
    <s v="Solid Waste Disposal - Government"/>
    <s v="Municipal Solid Waste Landfill"/>
    <s v="Landfill Gas (LFG) Energy Recovery: Turbine"/>
    <x v="111"/>
    <m/>
    <m/>
    <m/>
    <n v="95"/>
    <x v="0"/>
  </r>
  <r>
    <s v="CoST CMDB"/>
    <s v="NSCRDGTNG"/>
    <x v="111"/>
    <s v="Waste Disposal"/>
    <s v="Solid Waste Disposal - Government"/>
    <s v="Municipal Solid Waste Landfill"/>
    <s v="Landfill Gas (LFG) Energy Recovery: Turbine"/>
    <x v="111"/>
    <m/>
    <m/>
    <m/>
    <n v="94.6"/>
    <x v="0"/>
  </r>
  <r>
    <s v="CoST CMDB"/>
    <s v="NSCRWGTNG"/>
    <x v="111"/>
    <s v="Waste Disposal"/>
    <s v="Solid Waste Disposal - Government"/>
    <s v="Municipal Solid Waste Landfill"/>
    <s v="Landfill Gas (LFG) Energy Recovery: Turbine"/>
    <x v="111"/>
    <m/>
    <m/>
    <m/>
    <n v="94.1"/>
    <x v="0"/>
  </r>
  <r>
    <s v="CoST CMDB"/>
    <s v="NDLNCGTNG"/>
    <x v="111"/>
    <s v="Waste Disposal"/>
    <s v="Solid Waste Disposal - Government"/>
    <s v="Municipal Solid Waste Landfill"/>
    <s v="Landfill Gas (LFG) Energy Recovery: Turbine"/>
    <x v="111"/>
    <m/>
    <m/>
    <m/>
    <n v="84"/>
    <x v="0"/>
  </r>
  <r>
    <s v="CoST CMDB"/>
    <s v="NSTINGTNG"/>
    <x v="111"/>
    <s v="Waste Disposal"/>
    <s v="Solid Waste Disposal - Government"/>
    <s v="Municipal Solid Waste Landfill"/>
    <s v="Landfill Gas (LFG) Energy Recovery: Turbine"/>
    <x v="111"/>
    <m/>
    <m/>
    <m/>
    <n v="80"/>
    <x v="0"/>
  </r>
  <r>
    <s v="CoST CMDB"/>
    <s v="NWTINGTNG"/>
    <x v="111"/>
    <s v="Waste Disposal"/>
    <s v="Solid Waste Disposal - Government"/>
    <s v="Municipal Solid Waste Landfill"/>
    <s v="Landfill Gas (LFG) Energy Recovery: Turbine"/>
    <x v="111"/>
    <m/>
    <m/>
    <s v="x"/>
    <n v="72"/>
    <x v="0"/>
  </r>
  <r>
    <s v="CoST CMDB"/>
    <s v="NSNCRIIMWC"/>
    <x v="112"/>
    <s v="Industrial Processes"/>
    <s v="Miscellaneous Manufacturing Industries"/>
    <s v="Miscellaneous Manufacturing Industries"/>
    <s v="Process Gas: Flares"/>
    <x v="112"/>
    <s v="x"/>
    <s v="x"/>
    <s v="x"/>
    <n v="45"/>
    <x v="0"/>
  </r>
  <r>
    <s v="CoST CMDB"/>
    <s v="NAFRIICGS"/>
    <x v="113"/>
    <s v="Internal Combustion Engines"/>
    <s v="Commercial/Institutional"/>
    <s v="Natural Gas"/>
    <s v="Reciprocating"/>
    <x v="113"/>
    <s v="x"/>
    <m/>
    <m/>
    <n v="30"/>
    <x v="0"/>
  </r>
  <r>
    <s v="CoST CMDB"/>
    <s v="NAFRICGS"/>
    <x v="113"/>
    <s v="Internal Combustion Engines"/>
    <s v="Commercial/Institutional"/>
    <s v="Natural Gas"/>
    <s v="Reciprocating"/>
    <x v="113"/>
    <m/>
    <s v="x"/>
    <s v="x"/>
    <n v="20"/>
    <x v="0"/>
  </r>
  <r>
    <s v="CoST CMDB"/>
    <s v="NIRICGS"/>
    <x v="113"/>
    <s v="Internal Combustion Engines"/>
    <s v="Commercial/Institutional"/>
    <s v="Natural Gas"/>
    <s v="Reciprocating"/>
    <x v="113"/>
    <m/>
    <m/>
    <m/>
    <n v="20"/>
    <x v="0"/>
  </r>
  <r>
    <s v="CoST CMDB"/>
    <s v="NSCRISIPCC"/>
    <x v="114"/>
    <s v="Industrial Processes"/>
    <s v="Primary Metal Production"/>
    <s v="Integrated Iron and Steel Manufacturing"/>
    <s v="Basic Oxygen Furnace (BOF): Top Blown Furnace: Primary"/>
    <x v="114"/>
    <s v="x"/>
    <m/>
    <m/>
    <n v="90"/>
    <x v="0"/>
  </r>
  <r>
    <s v="CoST CMDB"/>
    <s v="NSCRISIPCG"/>
    <x v="114"/>
    <s v="Industrial Processes"/>
    <s v="Primary Metal Production"/>
    <s v="Integrated Iron and Steel Manufacturing"/>
    <s v="Basic Oxygen Furnace (BOF): Top Blown Furnace: Primary"/>
    <x v="114"/>
    <m/>
    <m/>
    <m/>
    <n v="90"/>
    <x v="0"/>
  </r>
  <r>
    <s v="CoST CMDB"/>
    <s v="NSCRISIPCO"/>
    <x v="114"/>
    <s v="Industrial Processes"/>
    <s v="Primary Metal Production"/>
    <s v="Integrated Iron and Steel Manufacturing"/>
    <s v="Basic Oxygen Furnace (BOF): Top Blown Furnace: Primary"/>
    <x v="114"/>
    <m/>
    <m/>
    <m/>
    <n v="90"/>
    <x v="0"/>
  </r>
  <r>
    <s v="EPA MCM"/>
    <s v="NSCRISM"/>
    <x v="114"/>
    <s v="Industrial Processes"/>
    <s v="Primary Metal Production"/>
    <s v="Integrated Iron and Steel Manufacturing"/>
    <s v="Basic Oxygen Furnace (BOF): Top Blown Furnace: Primary"/>
    <x v="114"/>
    <m/>
    <m/>
    <m/>
    <n v="90"/>
    <x v="0"/>
  </r>
  <r>
    <s v="Wisconsin NOx RACT"/>
    <s v="NLNBOFAGRMF"/>
    <x v="114"/>
    <s v="Industrial Processes"/>
    <s v="Primary Metal Production"/>
    <s v="Integrated Iron and Steel Manufacturing"/>
    <s v="Basic Oxygen Furnace (BOF): Top Blown Furnace: Primary"/>
    <x v="114"/>
    <m/>
    <s v="x"/>
    <m/>
    <n v="60"/>
    <x v="0"/>
  </r>
  <r>
    <s v="CoST CMDB"/>
    <s v="NLNBFISIPCG"/>
    <x v="114"/>
    <s v="Industrial Processes"/>
    <s v="Primary Metal Production"/>
    <s v="Integrated Iron and Steel Manufacturing"/>
    <s v="Basic Oxygen Furnace (BOF): Top Blown Furnace: Primary"/>
    <x v="114"/>
    <m/>
    <m/>
    <m/>
    <n v="55"/>
    <x v="0"/>
  </r>
  <r>
    <s v="CoST CMDB"/>
    <s v="NLNBISIPCG"/>
    <x v="114"/>
    <s v="Industrial Processes"/>
    <s v="Primary Metal Production"/>
    <s v="Integrated Iron and Steel Manufacturing"/>
    <s v="Basic Oxygen Furnace (BOF): Top Blown Furnace: Primary"/>
    <x v="114"/>
    <m/>
    <m/>
    <s v="x"/>
    <n v="50"/>
    <x v="0"/>
  </r>
  <r>
    <s v="CoST CMDB"/>
    <s v="NEMXDGTNG"/>
    <x v="115"/>
    <s v="Internal Combustion Engines"/>
    <s v="Commercial/Institutional"/>
    <s v="Natural Gas"/>
    <s v="Turbine: Cogeneration"/>
    <x v="115"/>
    <s v="x"/>
    <m/>
    <m/>
    <n v="99"/>
    <x v="0"/>
  </r>
  <r>
    <s v="CoST CMDB"/>
    <s v="NEMXWGTNG"/>
    <x v="115"/>
    <s v="Internal Combustion Engines"/>
    <s v="Commercial/Institutional"/>
    <s v="Natural Gas"/>
    <s v="Turbine: Cogeneration"/>
    <x v="115"/>
    <m/>
    <m/>
    <m/>
    <n v="99"/>
    <x v="0"/>
  </r>
  <r>
    <s v="CoST CMDB"/>
    <s v="NCATCGTNG"/>
    <x v="115"/>
    <s v="Internal Combustion Engines"/>
    <s v="Commercial/Institutional"/>
    <s v="Natural Gas"/>
    <s v="Turbine: Cogeneration"/>
    <x v="115"/>
    <m/>
    <s v="x"/>
    <m/>
    <n v="98"/>
    <x v="0"/>
  </r>
  <r>
    <s v="CoST CMDB"/>
    <s v="NEMXGTNG"/>
    <x v="115"/>
    <s v="Internal Combustion Engines"/>
    <s v="Commercial/Institutional"/>
    <s v="Natural Gas"/>
    <s v="Turbine: Cogeneration"/>
    <x v="115"/>
    <m/>
    <m/>
    <m/>
    <n v="95"/>
    <x v="0"/>
  </r>
  <r>
    <s v="CoST CMDB"/>
    <s v="NSCRSGTNG"/>
    <x v="115"/>
    <s v="Internal Combustion Engines"/>
    <s v="Commercial/Institutional"/>
    <s v="Natural Gas"/>
    <s v="Turbine: Cogeneration"/>
    <x v="115"/>
    <m/>
    <m/>
    <m/>
    <n v="95"/>
    <x v="0"/>
  </r>
  <r>
    <s v="CoST CMDB"/>
    <s v="NSCRDGTNG"/>
    <x v="115"/>
    <s v="Internal Combustion Engines"/>
    <s v="Commercial/Institutional"/>
    <s v="Natural Gas"/>
    <s v="Turbine: Cogeneration"/>
    <x v="115"/>
    <m/>
    <m/>
    <m/>
    <n v="94.6"/>
    <x v="0"/>
  </r>
  <r>
    <s v="CoST CMDB"/>
    <s v="NSCRWGTNG"/>
    <x v="115"/>
    <s v="Internal Combustion Engines"/>
    <s v="Commercial/Institutional"/>
    <s v="Natural Gas"/>
    <s v="Turbine: Cogeneration"/>
    <x v="115"/>
    <m/>
    <m/>
    <m/>
    <n v="94.1"/>
    <x v="0"/>
  </r>
  <r>
    <s v="CoST CMDB"/>
    <s v="NDLNCGTNG"/>
    <x v="115"/>
    <s v="Internal Combustion Engines"/>
    <s v="Commercial/Institutional"/>
    <s v="Natural Gas"/>
    <s v="Turbine: Cogeneration"/>
    <x v="115"/>
    <m/>
    <m/>
    <m/>
    <n v="84"/>
    <x v="0"/>
  </r>
  <r>
    <s v="CoST CMDB"/>
    <s v="NLNBUGTNG"/>
    <x v="115"/>
    <s v="Internal Combustion Engines"/>
    <s v="Commercial/Institutional"/>
    <s v="Natural Gas"/>
    <s v="Turbine: Cogeneration"/>
    <x v="115"/>
    <m/>
    <m/>
    <m/>
    <n v="84"/>
    <x v="0"/>
  </r>
  <r>
    <s v="CoST CMDB"/>
    <s v="NSTINGTNG"/>
    <x v="115"/>
    <s v="Internal Combustion Engines"/>
    <s v="Commercial/Institutional"/>
    <s v="Natural Gas"/>
    <s v="Turbine: Cogeneration"/>
    <x v="115"/>
    <m/>
    <m/>
    <m/>
    <n v="80"/>
    <x v="0"/>
  </r>
  <r>
    <s v="CoST CMDB"/>
    <s v="NWTINGTNG"/>
    <x v="115"/>
    <s v="Internal Combustion Engines"/>
    <s v="Commercial/Institutional"/>
    <s v="Natural Gas"/>
    <s v="Turbine: Cogeneration"/>
    <x v="115"/>
    <m/>
    <m/>
    <s v="x"/>
    <n v="72"/>
    <x v="0"/>
  </r>
  <r>
    <s v="CoST CMDB"/>
    <s v="NSCRFRNG"/>
    <x v="116"/>
    <s v="Industrial Processes"/>
    <s v="Chemical Manufacturing"/>
    <s v="Ammonia Production"/>
    <s v="Primary Reformer: Natural Gas Fired"/>
    <x v="116"/>
    <s v="x"/>
    <m/>
    <m/>
    <n v="90"/>
    <x v="0"/>
  </r>
  <r>
    <s v="CoST CMDB"/>
    <s v="NLNBFFRNG"/>
    <x v="116"/>
    <s v="Industrial Processes"/>
    <s v="Chemical Manufacturing"/>
    <s v="Ammonia Production"/>
    <s v="Primary Reformer: Natural Gas Fired"/>
    <x v="116"/>
    <m/>
    <s v="x"/>
    <m/>
    <n v="60"/>
    <x v="0"/>
  </r>
  <r>
    <s v="CoST CMDB"/>
    <s v="NLNBUFRNG"/>
    <x v="116"/>
    <s v="Industrial Processes"/>
    <s v="Chemical Manufacturing"/>
    <s v="Ammonia Production"/>
    <s v="Primary Reformer: Natural Gas Fired"/>
    <x v="116"/>
    <m/>
    <m/>
    <s v="x"/>
    <n v="50"/>
    <x v="0"/>
  </r>
  <r>
    <s v="CoST CMDB"/>
    <s v="NSNCRFRNG"/>
    <x v="116"/>
    <s v="Industrial Processes"/>
    <s v="Chemical Manufacturing"/>
    <s v="Ammonia Production"/>
    <s v="Primary Reformer: Natural Gas Fired"/>
    <x v="116"/>
    <m/>
    <m/>
    <m/>
    <n v="50"/>
    <x v="0"/>
  </r>
  <r>
    <s v="CoST CMDB"/>
    <s v="NSNCRSWIN"/>
    <x v="117"/>
    <s v="Waste Disposal"/>
    <s v="Solid Waste Disposal - Government"/>
    <s v="Other Incineration"/>
    <s v="Sludge: Multiple Hearth"/>
    <x v="117"/>
    <s v="x"/>
    <s v="x"/>
    <s v="x"/>
    <n v="45"/>
    <x v="0"/>
  </r>
  <r>
    <s v="CoST CMDB"/>
    <s v="NLCICE2SLBNG"/>
    <x v="118"/>
    <s v="Internal Combustion Engines"/>
    <s v="Industrial"/>
    <s v="Other Fuels"/>
    <s v="Dual Fuel (Oil/Gas): Large Bore Engine"/>
    <x v="118"/>
    <s v="x"/>
    <m/>
    <m/>
    <n v="97"/>
    <x v="0"/>
  </r>
  <r>
    <s v="CoST CMDB"/>
    <s v="NIRICGD"/>
    <x v="118"/>
    <s v="Internal Combustion Engines"/>
    <s v="Industrial"/>
    <s v="Other Fuels"/>
    <s v="Dual Fuel (Oil/Gas): Large Bore Engine"/>
    <x v="118"/>
    <m/>
    <s v="x"/>
    <s v="x"/>
    <n v="25"/>
    <x v="0"/>
  </r>
  <r>
    <s v="CoST CMDB"/>
    <s v="NSCRICBC"/>
    <x v="119"/>
    <s v="External Combustion"/>
    <s v="Commercial/Institutional: Boilers"/>
    <s v="Bituminous/Subbituminous Coal"/>
    <s v="Subbituminous Coal: Traveling Grate (Overfeed) Stoker"/>
    <x v="119"/>
    <s v="x"/>
    <m/>
    <m/>
    <n v="85"/>
    <x v="0"/>
  </r>
  <r>
    <s v="LADCO 4FA"/>
    <s v="NRSCRICBC"/>
    <x v="119"/>
    <s v="External Combustion"/>
    <s v="Commercial/Institutional: Boilers"/>
    <s v="Bituminous/Subbituminous Coal"/>
    <s v="Subbituminous Coal: Traveling Grate (Overfeed) Stoker"/>
    <x v="119"/>
    <m/>
    <s v="x"/>
    <m/>
    <n v="70"/>
    <x v="0"/>
  </r>
  <r>
    <s v="CoST CMDB"/>
    <s v="NSNCRICBC"/>
    <x v="119"/>
    <s v="External Combustion"/>
    <s v="Commercial/Institutional: Boilers"/>
    <s v="Bituminous/Subbituminous Coal"/>
    <s v="Subbituminous Coal: Traveling Grate (Overfeed) Stoker"/>
    <x v="119"/>
    <m/>
    <m/>
    <s v="x"/>
    <n v="45"/>
    <x v="0"/>
  </r>
  <r>
    <s v="CoST CMDB"/>
    <s v="NSNCRECBSW"/>
    <x v="120"/>
    <s v="External Combustion"/>
    <s v="Electric Generation: Boilers"/>
    <s v="Solid Waste"/>
    <s v="Refuse Derived Fuel"/>
    <x v="120"/>
    <s v="x"/>
    <s v="x"/>
    <s v="x"/>
    <n v="50"/>
    <x v="0"/>
  </r>
  <r>
    <s v="CoST CMDB"/>
    <s v="NLNDSCRIBPG"/>
    <x v="121"/>
    <s v="External Combustion"/>
    <s v="Commercial/Institutional: Boilers"/>
    <s v="Landfill Gas"/>
    <s v="Landfill Gas"/>
    <x v="121"/>
    <s v="x"/>
    <m/>
    <m/>
    <n v="91"/>
    <x v="0"/>
  </r>
  <r>
    <s v="CoST CMDB"/>
    <s v="NLNBUIBPG"/>
    <x v="121"/>
    <s v="External Combustion"/>
    <s v="Commercial/Institutional: Boilers"/>
    <s v="Landfill Gas"/>
    <s v="Landfill Gas"/>
    <x v="121"/>
    <m/>
    <s v="x"/>
    <m/>
    <n v="75"/>
    <x v="0"/>
  </r>
  <r>
    <s v="CoST CMDB"/>
    <s v="NLNBFIBPG"/>
    <x v="121"/>
    <s v="External Combustion"/>
    <s v="Commercial/Institutional: Boilers"/>
    <s v="Landfill Gas"/>
    <s v="Landfill Gas"/>
    <x v="121"/>
    <m/>
    <m/>
    <m/>
    <n v="61"/>
    <x v="0"/>
  </r>
  <r>
    <s v="LADCO 4FA"/>
    <s v="NLNBOFAPG"/>
    <x v="121"/>
    <s v="External Combustion"/>
    <s v="Commercial/Institutional: Boilers"/>
    <s v="Landfill Gas"/>
    <s v="Landfill Gas"/>
    <x v="121"/>
    <m/>
    <m/>
    <m/>
    <n v="60"/>
    <x v="0"/>
  </r>
  <r>
    <s v="CoST CMDB"/>
    <s v="NBFIBPG"/>
    <x v="121"/>
    <s v="External Combustion"/>
    <s v="Commercial/Institutional: Boilers"/>
    <s v="Landfill Gas"/>
    <s v="Landfill Gas"/>
    <x v="121"/>
    <m/>
    <m/>
    <s v="x"/>
    <n v="40"/>
    <x v="0"/>
  </r>
  <r>
    <s v="CoST CMDB"/>
    <s v="NLNSCRIBCW"/>
    <x v="122"/>
    <s v="External Combustion"/>
    <s v="Industrial: Boilers"/>
    <s v="Bituminous/Subbituminous Coal"/>
    <s v="Subbituminous Coal: Cogeneration"/>
    <x v="122"/>
    <s v="x"/>
    <m/>
    <m/>
    <n v="91"/>
    <x v="0"/>
  </r>
  <r>
    <s v="CoST CMDB"/>
    <s v="NSCRICBC"/>
    <x v="122"/>
    <s v="External Combustion"/>
    <s v="Industrial: Boilers"/>
    <s v="Bituminous/Subbituminous Coal"/>
    <s v="Subbituminous Coal: Cogeneration"/>
    <x v="122"/>
    <m/>
    <s v="x"/>
    <m/>
    <n v="85"/>
    <x v="0"/>
  </r>
  <r>
    <s v="LADCO 4FA"/>
    <s v="NRSCRICBC"/>
    <x v="122"/>
    <s v="External Combustion"/>
    <s v="Industrial: Boilers"/>
    <s v="Bituminous/Subbituminous Coal"/>
    <s v="Subbituminous Coal: Cogeneration"/>
    <x v="122"/>
    <m/>
    <m/>
    <m/>
    <n v="70"/>
    <x v="0"/>
  </r>
  <r>
    <s v="CoST CMDB"/>
    <s v="NLNSNCRIBCW"/>
    <x v="122"/>
    <s v="External Combustion"/>
    <s v="Industrial: Boilers"/>
    <s v="Bituminous/Subbituminous Coal"/>
    <s v="Subbituminous Coal: Cogeneration"/>
    <x v="122"/>
    <m/>
    <m/>
    <m/>
    <n v="69.5"/>
    <x v="0"/>
  </r>
  <r>
    <s v="LADCO 4FA"/>
    <s v="NLNBFIBC"/>
    <x v="122"/>
    <s v="External Combustion"/>
    <s v="Industrial: Boilers"/>
    <s v="Bituminous/Subbituminous Coal"/>
    <s v="Subbituminous Coal: Cogeneration"/>
    <x v="122"/>
    <m/>
    <m/>
    <m/>
    <n v="61"/>
    <x v="0"/>
  </r>
  <r>
    <s v="LADCO 4FA"/>
    <s v="NLNBOFACW"/>
    <x v="122"/>
    <s v="External Combustion"/>
    <s v="Industrial: Boilers"/>
    <s v="Bituminous/Subbituminous Coal"/>
    <s v="Subbituminous Coal: Cogeneration"/>
    <x v="122"/>
    <m/>
    <m/>
    <m/>
    <n v="58"/>
    <x v="0"/>
  </r>
  <r>
    <s v="CoST CMDB"/>
    <s v="NLNBUIBCW"/>
    <x v="122"/>
    <s v="External Combustion"/>
    <s v="Industrial: Boilers"/>
    <s v="Bituminous/Subbituminous Coal"/>
    <s v="Subbituminous Coal: Cogeneration"/>
    <x v="122"/>
    <m/>
    <m/>
    <m/>
    <n v="47.5"/>
    <x v="0"/>
  </r>
  <r>
    <s v="CoST CMDB"/>
    <s v="NSNCRICBC"/>
    <x v="122"/>
    <s v="External Combustion"/>
    <s v="Industrial: Boilers"/>
    <s v="Bituminous/Subbituminous Coal"/>
    <s v="Subbituminous Coal: Cogeneration"/>
    <x v="122"/>
    <m/>
    <m/>
    <s v="x"/>
    <n v="45"/>
    <x v="0"/>
  </r>
  <r>
    <s v="CoST CMDB"/>
    <s v="NLNBFCOBF"/>
    <x v="123"/>
    <s v="Industrial Processes"/>
    <s v="In-process Fuel Use"/>
    <s v="Process Gas"/>
    <s v="General"/>
    <x v="123"/>
    <s v="x"/>
    <m/>
    <m/>
    <n v="55"/>
    <x v="0"/>
  </r>
  <r>
    <s v="CoST CMDB"/>
    <s v="NLNBUPGCO"/>
    <x v="123"/>
    <s v="Industrial Processes"/>
    <s v="In-process Fuel Use"/>
    <s v="Process Gas"/>
    <s v="General"/>
    <x v="123"/>
    <m/>
    <s v="x"/>
    <s v="x"/>
    <n v="50"/>
    <x v="0"/>
  </r>
  <r>
    <s v="CoST CMDB"/>
    <s v="NLNBFSMCO"/>
    <x v="124"/>
    <s v="Industrial Processes"/>
    <s v="Food and Agriculture"/>
    <s v="Starch Manufacturing"/>
    <s v="Fugitive Emissions: General"/>
    <x v="124"/>
    <s v="x"/>
    <s v="x"/>
    <s v="x"/>
    <n v="55"/>
    <x v="0"/>
  </r>
  <r>
    <s v="CoST CMDB"/>
    <s v="NDSCRSWIN"/>
    <x v="125"/>
    <s v="Waste Disposal"/>
    <s v="Solid Waste Disposal - Government"/>
    <s v="Municipal Waste Incineration"/>
    <s v="Modular Starved Air Combustor"/>
    <x v="125"/>
    <s v="x"/>
    <m/>
    <m/>
    <n v="90"/>
    <x v="0"/>
  </r>
  <r>
    <s v="CoST CMDB"/>
    <s v="NSNCRIIMWC"/>
    <x v="125"/>
    <s v="Waste Disposal"/>
    <s v="Solid Waste Disposal - Government"/>
    <s v="Municipal Waste Incineration"/>
    <s v="Modular Starved Air Combustor"/>
    <x v="125"/>
    <m/>
    <s v="x"/>
    <s v="x"/>
    <n v="45"/>
    <x v="0"/>
  </r>
  <r>
    <s v="CoST CMDB"/>
    <s v="NSCRICBG"/>
    <x v="126"/>
    <s v="Industrial Processes"/>
    <s v="Rubber and Miscellaneous Plastics Products"/>
    <s v="Fuel Fired Equipment"/>
    <s v="Natural Gas: Process Heaters"/>
    <x v="126"/>
    <s v="x"/>
    <m/>
    <m/>
    <n v="85"/>
    <x v="0"/>
  </r>
  <r>
    <s v="LADCO 4FA"/>
    <s v="NRSCRICBG"/>
    <x v="126"/>
    <s v="Industrial Processes"/>
    <s v="Rubber and Miscellaneous Plastics Products"/>
    <s v="Fuel Fired Equipment"/>
    <s v="Natural Gas: Process Heaters"/>
    <x v="126"/>
    <m/>
    <s v="x"/>
    <m/>
    <n v="70"/>
    <x v="0"/>
  </r>
  <r>
    <s v="EPA MCM"/>
    <s v="NLNBFPHNG"/>
    <x v="126"/>
    <s v="Industrial Processes"/>
    <s v="Rubber and Miscellaneous Plastics Products"/>
    <s v="Fuel Fired Equipment"/>
    <s v="Natural Gas: Process Heaters"/>
    <x v="126"/>
    <m/>
    <m/>
    <m/>
    <n v="55"/>
    <x v="0"/>
  </r>
  <r>
    <s v="CoST CMDB"/>
    <s v="NSNCRICBG"/>
    <x v="126"/>
    <s v="Industrial Processes"/>
    <s v="Rubber and Miscellaneous Plastics Products"/>
    <s v="Fuel Fired Equipment"/>
    <s v="Natural Gas: Process Heaters"/>
    <x v="126"/>
    <m/>
    <m/>
    <s v="x"/>
    <n v="45"/>
    <x v="0"/>
  </r>
  <r>
    <s v="CoST CMDB"/>
    <s v="NSNCRSWIN"/>
    <x v="127"/>
    <s v="Waste Disposal"/>
    <s v="Solid Waste Disposal - Government"/>
    <s v="Other Incineration"/>
    <s v="Sludge: Fluidized Bed"/>
    <x v="127"/>
    <s v="x"/>
    <s v="x"/>
    <s v="x"/>
    <n v="45"/>
    <x v="0"/>
  </r>
  <r>
    <s v="CoST CMDB"/>
    <s v="NNSCRINGI4"/>
    <x v="128"/>
    <s v="Internal Combustion Engines"/>
    <s v="Industrial"/>
    <s v="Natural Gas"/>
    <s v="4-cycle Rich Burn"/>
    <x v="128"/>
    <s v="x"/>
    <m/>
    <m/>
    <n v="90"/>
    <x v="0"/>
  </r>
  <r>
    <s v="CoST CMDB"/>
    <s v="NAFRIICGS"/>
    <x v="128"/>
    <s v="Internal Combustion Engines"/>
    <s v="Industrial"/>
    <s v="Natural Gas"/>
    <s v="4-cycle Rich Burn"/>
    <x v="128"/>
    <m/>
    <s v="x"/>
    <m/>
    <n v="30"/>
    <x v="0"/>
  </r>
  <r>
    <s v="CoST CMDB"/>
    <s v="NAFRICGS"/>
    <x v="128"/>
    <s v="Internal Combustion Engines"/>
    <s v="Industrial"/>
    <s v="Natural Gas"/>
    <s v="4-cycle Rich Burn"/>
    <x v="128"/>
    <m/>
    <m/>
    <s v="x"/>
    <n v="20"/>
    <x v="0"/>
  </r>
  <r>
    <s v="CoST CMDB"/>
    <s v="NIRICGS"/>
    <x v="128"/>
    <s v="Internal Combustion Engines"/>
    <s v="Industrial"/>
    <s v="Natural Gas"/>
    <s v="4-cycle Rich Burn"/>
    <x v="128"/>
    <m/>
    <m/>
    <m/>
    <n v="20"/>
    <x v="0"/>
  </r>
  <r>
    <s v="CoST CMDB"/>
    <s v="NSNCRIIMWC"/>
    <x v="129"/>
    <s v="Waste Disposal"/>
    <s v="Solid Waste Disposal - Industrial"/>
    <s v="Incineration"/>
    <s v="Hazardous Waste Incinerators: Rotary Kiln"/>
    <x v="129"/>
    <s v="x"/>
    <s v="x"/>
    <s v="x"/>
    <n v="45"/>
    <x v="0"/>
  </r>
  <r>
    <s v="CoST CMDB"/>
    <s v="NLNSCRIBDO"/>
    <x v="130"/>
    <s v="External Combustion"/>
    <s v="Industrial: Boilers"/>
    <s v="Distillate Oil"/>
    <s v="Distillate Oil - Grades 1 and 2: Boiler"/>
    <x v="130"/>
    <s v="x"/>
    <m/>
    <m/>
    <n v="91"/>
    <x v="0"/>
  </r>
  <r>
    <s v="CoST CMDB"/>
    <s v="NSCRICBO"/>
    <x v="130"/>
    <s v="External Combustion"/>
    <s v="Industrial: Boilers"/>
    <s v="Distillate Oil"/>
    <s v="Distillate Oil - Grades 1 and 2: Boiler"/>
    <x v="130"/>
    <m/>
    <s v="x"/>
    <m/>
    <n v="85"/>
    <x v="0"/>
  </r>
  <r>
    <s v="LADCO 4FA"/>
    <s v="NRSCRICBO"/>
    <x v="130"/>
    <s v="External Combustion"/>
    <s v="Industrial: Boilers"/>
    <s v="Distillate Oil"/>
    <s v="Distillate Oil - Grades 1 and 2: Boiler"/>
    <x v="130"/>
    <m/>
    <m/>
    <m/>
    <n v="70"/>
    <x v="0"/>
  </r>
  <r>
    <s v="CoST CMDB"/>
    <s v="NLNSNCRIBDO"/>
    <x v="130"/>
    <s v="External Combustion"/>
    <s v="Industrial: Boilers"/>
    <s v="Distillate Oil"/>
    <s v="Distillate Oil - Grades 1 and 2: Boiler"/>
    <x v="130"/>
    <m/>
    <m/>
    <m/>
    <n v="69.5"/>
    <x v="0"/>
  </r>
  <r>
    <s v="CoST CMDB"/>
    <s v="NLNBFIBDO"/>
    <x v="130"/>
    <s v="External Combustion"/>
    <s v="Industrial: Boilers"/>
    <s v="Distillate Oil"/>
    <s v="Distillate Oil - Grades 1 and 2: Boiler"/>
    <x v="130"/>
    <m/>
    <m/>
    <m/>
    <n v="61"/>
    <x v="0"/>
  </r>
  <r>
    <s v="Wisconsin NOx RACT"/>
    <s v="NLNBOFAGRICBDO"/>
    <x v="130"/>
    <s v="External Combustion"/>
    <s v="Industrial: Boilers"/>
    <s v="Distillate Oil"/>
    <s v="Distillate Oil - Grades 1 and 2: Boiler"/>
    <x v="130"/>
    <m/>
    <m/>
    <m/>
    <n v="50"/>
    <x v="0"/>
  </r>
  <r>
    <s v="CoST CMDB"/>
    <s v="NLNBUIBDO"/>
    <x v="130"/>
    <s v="External Combustion"/>
    <s v="Industrial: Boilers"/>
    <s v="Distillate Oil"/>
    <s v="Distillate Oil - Grades 1 and 2: Boiler"/>
    <x v="130"/>
    <m/>
    <m/>
    <m/>
    <n v="47.5"/>
    <x v="0"/>
  </r>
  <r>
    <s v="CoST CMDB"/>
    <s v="NSNCRICBO"/>
    <x v="130"/>
    <s v="External Combustion"/>
    <s v="Industrial: Boilers"/>
    <s v="Distillate Oil"/>
    <s v="Distillate Oil - Grades 1 and 2: Boiler"/>
    <x v="130"/>
    <m/>
    <m/>
    <m/>
    <n v="45"/>
    <x v="0"/>
  </r>
  <r>
    <s v="CoST CMDB"/>
    <s v="NBFIBDO"/>
    <x v="130"/>
    <s v="External Combustion"/>
    <s v="Industrial: Boilers"/>
    <s v="Distillate Oil"/>
    <s v="Distillate Oil - Grades 1 and 2: Boiler"/>
    <x v="130"/>
    <m/>
    <m/>
    <m/>
    <n v="40"/>
    <x v="0"/>
  </r>
  <r>
    <s v="LADCO 4FA"/>
    <s v="NLNBOFADO"/>
    <x v="130"/>
    <s v="External Combustion"/>
    <s v="Industrial: Boilers"/>
    <s v="Distillate Oil"/>
    <s v="Distillate Oil - Grades 1 and 2: Boiler"/>
    <x v="130"/>
    <m/>
    <m/>
    <s v="x"/>
    <n v="30"/>
    <x v="0"/>
  </r>
  <r>
    <s v="CoST CMDB"/>
    <s v="NDSCRBCGN"/>
    <x v="131"/>
    <s v="Industrial Processes"/>
    <s v="In-process Fuel Use"/>
    <s v="Bituminous Coal"/>
    <s v="General (Bituminous)"/>
    <x v="131"/>
    <s v="x"/>
    <m/>
    <m/>
    <n v="90"/>
    <x v="0"/>
  </r>
  <r>
    <s v="CoST CMDB"/>
    <s v="NSNCRBCGN"/>
    <x v="131"/>
    <s v="Industrial Processes"/>
    <s v="In-process Fuel Use"/>
    <s v="Bituminous Coal"/>
    <s v="General (Bituminous)"/>
    <x v="131"/>
    <m/>
    <s v="x"/>
    <s v="x"/>
    <n v="40"/>
    <x v="0"/>
  </r>
  <r>
    <s v="CoST CMDB"/>
    <s v="NSCRICOL"/>
    <x v="132"/>
    <s v="Internal Combustion Engines"/>
    <s v="Electric Generation"/>
    <s v="Distillate Oil (Diesel)"/>
    <s v="Reciprocating: Exhaust"/>
    <x v="132"/>
    <s v="x"/>
    <m/>
    <m/>
    <n v="80"/>
    <x v="0"/>
  </r>
  <r>
    <s v="CoST CMDB"/>
    <s v="NIRICOL"/>
    <x v="132"/>
    <s v="Internal Combustion Engines"/>
    <s v="Electric Generation"/>
    <s v="Distillate Oil (Diesel)"/>
    <s v="Reciprocating: Exhaust"/>
    <x v="132"/>
    <m/>
    <s v="x"/>
    <s v="x"/>
    <n v="25"/>
    <x v="0"/>
  </r>
  <r>
    <s v="CoST CMDB"/>
    <s v="NLNDSCRIBPG"/>
    <x v="133"/>
    <s v="External Combustion"/>
    <s v="Commercial/Institutional: Boilers"/>
    <s v="Process Gas"/>
    <s v="Other Not Classified"/>
    <x v="133"/>
    <s v="x"/>
    <m/>
    <m/>
    <n v="91"/>
    <x v="0"/>
  </r>
  <r>
    <s v="CoST CMDB"/>
    <s v="NLNBUIBPG"/>
    <x v="133"/>
    <s v="External Combustion"/>
    <s v="Commercial/Institutional: Boilers"/>
    <s v="Process Gas"/>
    <s v="Other Not Classified"/>
    <x v="133"/>
    <m/>
    <s v="x"/>
    <m/>
    <n v="75"/>
    <x v="0"/>
  </r>
  <r>
    <s v="CoST CMDB"/>
    <s v="NLNBFIBPG"/>
    <x v="133"/>
    <s v="External Combustion"/>
    <s v="Commercial/Institutional: Boilers"/>
    <s v="Process Gas"/>
    <s v="Other Not Classified"/>
    <x v="133"/>
    <m/>
    <m/>
    <m/>
    <n v="61"/>
    <x v="0"/>
  </r>
  <r>
    <s v="LADCO 4FA"/>
    <s v="NLNBOFAPG"/>
    <x v="133"/>
    <s v="External Combustion"/>
    <s v="Commercial/Institutional: Boilers"/>
    <s v="Process Gas"/>
    <s v="Other Not Classified"/>
    <x v="133"/>
    <m/>
    <m/>
    <m/>
    <n v="60"/>
    <x v="0"/>
  </r>
  <r>
    <s v="CoST CMDB"/>
    <s v="NBFIBPG"/>
    <x v="133"/>
    <s v="External Combustion"/>
    <s v="Commercial/Institutional: Boilers"/>
    <s v="Process Gas"/>
    <s v="Other Not Classified"/>
    <x v="133"/>
    <m/>
    <m/>
    <s v="x"/>
    <n v="40"/>
    <x v="0"/>
  </r>
  <r>
    <s v="CoST CMDB"/>
    <s v="NLNSCRIBRO"/>
    <x v="134"/>
    <s v="External Combustion"/>
    <s v="Industrial: Boilers"/>
    <s v="Residual Oil"/>
    <s v="Grade 6 oil"/>
    <x v="134"/>
    <s v="x"/>
    <m/>
    <m/>
    <n v="91"/>
    <x v="0"/>
  </r>
  <r>
    <s v="CoST CMDB"/>
    <s v="NSCRICBO"/>
    <x v="134"/>
    <s v="External Combustion"/>
    <s v="Industrial: Boilers"/>
    <s v="Residual Oil"/>
    <s v="Grade 6 oil"/>
    <x v="134"/>
    <m/>
    <s v="x"/>
    <m/>
    <n v="85"/>
    <x v="0"/>
  </r>
  <r>
    <s v="LADCO 4FA"/>
    <s v="NRSCRICBO"/>
    <x v="134"/>
    <s v="External Combustion"/>
    <s v="Industrial: Boilers"/>
    <s v="Residual Oil"/>
    <s v="Grade 6 oil"/>
    <x v="134"/>
    <m/>
    <m/>
    <m/>
    <n v="70"/>
    <x v="0"/>
  </r>
  <r>
    <s v="CoST CMDB"/>
    <s v="NLNSNCRIBRO"/>
    <x v="134"/>
    <s v="External Combustion"/>
    <s v="Industrial: Boilers"/>
    <s v="Residual Oil"/>
    <s v="Grade 6 oil"/>
    <x v="134"/>
    <m/>
    <m/>
    <m/>
    <n v="69.5"/>
    <x v="0"/>
  </r>
  <r>
    <s v="CoST CMDB"/>
    <s v="NLNBFIBRO"/>
    <x v="134"/>
    <s v="External Combustion"/>
    <s v="Industrial: Boilers"/>
    <s v="Residual Oil"/>
    <s v="Grade 6 oil"/>
    <x v="134"/>
    <m/>
    <m/>
    <m/>
    <n v="61"/>
    <x v="0"/>
  </r>
  <r>
    <s v="Wisconsin NOx RACT"/>
    <s v="NLNBOFAGRICBRO"/>
    <x v="134"/>
    <s v="External Combustion"/>
    <s v="Industrial: Boilers"/>
    <s v="Residual Oil"/>
    <s v="Grade 6 oil"/>
    <x v="134"/>
    <m/>
    <m/>
    <m/>
    <n v="50"/>
    <x v="0"/>
  </r>
  <r>
    <s v="CoST CMDB"/>
    <s v="NLNBUIBRO"/>
    <x v="134"/>
    <s v="External Combustion"/>
    <s v="Industrial: Boilers"/>
    <s v="Residual Oil"/>
    <s v="Grade 6 oil"/>
    <x v="134"/>
    <m/>
    <m/>
    <m/>
    <n v="47.5"/>
    <x v="0"/>
  </r>
  <r>
    <s v="CoST CMDB"/>
    <s v="NSNCRICBO"/>
    <x v="134"/>
    <s v="External Combustion"/>
    <s v="Industrial: Boilers"/>
    <s v="Residual Oil"/>
    <s v="Grade 6 oil"/>
    <x v="134"/>
    <m/>
    <m/>
    <m/>
    <n v="45"/>
    <x v="0"/>
  </r>
  <r>
    <s v="CoST CMDB"/>
    <s v="NBFIBRO"/>
    <x v="134"/>
    <s v="External Combustion"/>
    <s v="Industrial: Boilers"/>
    <s v="Residual Oil"/>
    <s v="Grade 6 oil"/>
    <x v="134"/>
    <m/>
    <m/>
    <m/>
    <n v="40"/>
    <x v="0"/>
  </r>
  <r>
    <s v="LADCO 4FA"/>
    <s v="NLNBOFARO"/>
    <x v="134"/>
    <s v="External Combustion"/>
    <s v="Industrial: Boilers"/>
    <s v="Residual Oil"/>
    <s v="Grade 6 oil"/>
    <x v="134"/>
    <m/>
    <m/>
    <s v="x"/>
    <n v="30"/>
    <x v="0"/>
  </r>
  <r>
    <s v="CoST CMDB"/>
    <s v="NDSCRFEP"/>
    <x v="135"/>
    <s v="Industrial Processes"/>
    <s v="Primary Metal Production"/>
    <s v="Taconite Iron Ore Processing"/>
    <s v="Straight Grate Furnace Feed"/>
    <x v="135"/>
    <s v="x"/>
    <s v="x"/>
    <s v="x"/>
    <n v="90"/>
    <x v="0"/>
  </r>
  <r>
    <s v="CoST CMDB"/>
    <s v="NEMXDGTNG"/>
    <x v="136"/>
    <s v="Internal Combustion Engines"/>
    <s v="Commercial/Institutional"/>
    <s v="Landfill Gas"/>
    <s v="Turbine: Exhaust"/>
    <x v="136"/>
    <s v="x"/>
    <m/>
    <m/>
    <n v="99"/>
    <x v="0"/>
  </r>
  <r>
    <s v="CoST CMDB"/>
    <s v="NEMXWGTNG"/>
    <x v="136"/>
    <s v="Internal Combustion Engines"/>
    <s v="Commercial/Institutional"/>
    <s v="Landfill Gas"/>
    <s v="Turbine: Exhaust"/>
    <x v="136"/>
    <m/>
    <m/>
    <m/>
    <n v="99"/>
    <x v="0"/>
  </r>
  <r>
    <s v="CoST CMDB"/>
    <s v="NCATCGTNG"/>
    <x v="136"/>
    <s v="Internal Combustion Engines"/>
    <s v="Commercial/Institutional"/>
    <s v="Landfill Gas"/>
    <s v="Turbine: Exhaust"/>
    <x v="136"/>
    <m/>
    <s v="x"/>
    <m/>
    <n v="98"/>
    <x v="0"/>
  </r>
  <r>
    <s v="CoST CMDB"/>
    <s v="NSCRSGTNG"/>
    <x v="136"/>
    <s v="Internal Combustion Engines"/>
    <s v="Commercial/Institutional"/>
    <s v="Landfill Gas"/>
    <s v="Turbine: Exhaust"/>
    <x v="136"/>
    <m/>
    <m/>
    <m/>
    <n v="95"/>
    <x v="0"/>
  </r>
  <r>
    <s v="CoST CMDB"/>
    <s v="NSCRDGTNG"/>
    <x v="136"/>
    <s v="Internal Combustion Engines"/>
    <s v="Commercial/Institutional"/>
    <s v="Landfill Gas"/>
    <s v="Turbine: Exhaust"/>
    <x v="136"/>
    <m/>
    <m/>
    <m/>
    <n v="94.6"/>
    <x v="0"/>
  </r>
  <r>
    <s v="CoST CMDB"/>
    <s v="NSCRWGTNG"/>
    <x v="136"/>
    <s v="Internal Combustion Engines"/>
    <s v="Commercial/Institutional"/>
    <s v="Landfill Gas"/>
    <s v="Turbine: Exhaust"/>
    <x v="136"/>
    <m/>
    <m/>
    <m/>
    <n v="94.1"/>
    <x v="0"/>
  </r>
  <r>
    <s v="CoST CMDB"/>
    <s v="NDLNCGTNG"/>
    <x v="136"/>
    <s v="Internal Combustion Engines"/>
    <s v="Commercial/Institutional"/>
    <s v="Landfill Gas"/>
    <s v="Turbine: Exhaust"/>
    <x v="136"/>
    <m/>
    <m/>
    <m/>
    <n v="84"/>
    <x v="0"/>
  </r>
  <r>
    <s v="CoST CMDB"/>
    <s v="NSTINGTNG"/>
    <x v="136"/>
    <s v="Internal Combustion Engines"/>
    <s v="Commercial/Institutional"/>
    <s v="Landfill Gas"/>
    <s v="Turbine: Exhaust"/>
    <x v="136"/>
    <m/>
    <m/>
    <m/>
    <n v="80"/>
    <x v="0"/>
  </r>
  <r>
    <s v="CoST CMDB"/>
    <s v="NWTINGTNG"/>
    <x v="136"/>
    <s v="Internal Combustion Engines"/>
    <s v="Commercial/Institutional"/>
    <s v="Landfill Gas"/>
    <s v="Turbine: Exhaust"/>
    <x v="136"/>
    <m/>
    <m/>
    <s v="x"/>
    <n v="72"/>
    <x v="0"/>
  </r>
  <r>
    <s v="CoST CMDB"/>
    <s v="NEMXDGTNG"/>
    <x v="137"/>
    <s v="Internal Combustion Engines"/>
    <s v="Engine Testing"/>
    <s v="Turbine"/>
    <s v="Natural Gas"/>
    <x v="137"/>
    <s v="x"/>
    <m/>
    <m/>
    <n v="99"/>
    <x v="0"/>
  </r>
  <r>
    <s v="CoST CMDB"/>
    <s v="NEMXWGTNG"/>
    <x v="137"/>
    <s v="Internal Combustion Engines"/>
    <s v="Engine Testing"/>
    <s v="Turbine"/>
    <s v="Natural Gas"/>
    <x v="137"/>
    <m/>
    <m/>
    <m/>
    <n v="99"/>
    <x v="0"/>
  </r>
  <r>
    <s v="CoST CMDB"/>
    <s v="NCATCGTNG"/>
    <x v="137"/>
    <s v="Internal Combustion Engines"/>
    <s v="Engine Testing"/>
    <s v="Turbine"/>
    <s v="Natural Gas"/>
    <x v="137"/>
    <m/>
    <s v="x"/>
    <m/>
    <n v="98"/>
    <x v="0"/>
  </r>
  <r>
    <s v="CoST CMDB"/>
    <s v="NSCRSGTNG"/>
    <x v="137"/>
    <s v="Internal Combustion Engines"/>
    <s v="Engine Testing"/>
    <s v="Turbine"/>
    <s v="Natural Gas"/>
    <x v="137"/>
    <m/>
    <m/>
    <m/>
    <n v="95"/>
    <x v="0"/>
  </r>
  <r>
    <s v="CoST CMDB"/>
    <s v="NSCRDGTNG"/>
    <x v="137"/>
    <s v="Internal Combustion Engines"/>
    <s v="Engine Testing"/>
    <s v="Turbine"/>
    <s v="Natural Gas"/>
    <x v="137"/>
    <m/>
    <m/>
    <m/>
    <n v="94.6"/>
    <x v="0"/>
  </r>
  <r>
    <s v="CoST CMDB"/>
    <s v="NSCRWGTNG"/>
    <x v="137"/>
    <s v="Internal Combustion Engines"/>
    <s v="Engine Testing"/>
    <s v="Turbine"/>
    <s v="Natural Gas"/>
    <x v="137"/>
    <m/>
    <m/>
    <m/>
    <n v="94.1"/>
    <x v="0"/>
  </r>
  <r>
    <s v="CoST CMDB"/>
    <s v="NDLNCGTNG"/>
    <x v="137"/>
    <s v="Internal Combustion Engines"/>
    <s v="Engine Testing"/>
    <s v="Turbine"/>
    <s v="Natural Gas"/>
    <x v="137"/>
    <m/>
    <m/>
    <m/>
    <n v="84"/>
    <x v="0"/>
  </r>
  <r>
    <s v="CoST CMDB"/>
    <s v="NSTINGTNG"/>
    <x v="137"/>
    <s v="Internal Combustion Engines"/>
    <s v="Engine Testing"/>
    <s v="Turbine"/>
    <s v="Natural Gas"/>
    <x v="137"/>
    <m/>
    <m/>
    <m/>
    <n v="80"/>
    <x v="0"/>
  </r>
  <r>
    <s v="CoST CMDB"/>
    <s v="NWTINGTNG"/>
    <x v="137"/>
    <s v="Internal Combustion Engines"/>
    <s v="Engine Testing"/>
    <s v="Turbine"/>
    <s v="Natural Gas"/>
    <x v="137"/>
    <m/>
    <m/>
    <s v="x"/>
    <n v="72"/>
    <x v="0"/>
  </r>
  <r>
    <s v="EPA MCM"/>
    <s v="NLNBFPHNG"/>
    <x v="138"/>
    <s v="Industrial Processes"/>
    <s v="Oil and Gas Production"/>
    <s v="Process Heaters"/>
    <s v="Natural Gas: Steam Generators"/>
    <x v="138"/>
    <s v="x"/>
    <s v="x"/>
    <s v="x"/>
    <n v="55"/>
    <x v="0"/>
  </r>
  <r>
    <s v="CoST CMDB"/>
    <s v="NNSCRNAMF"/>
    <x v="139"/>
    <s v="Industrial Processes"/>
    <s v="Chemical Manufacturing"/>
    <s v="Nitric Acid"/>
    <s v="Absorber Tail Gas (Post-1970 Facilities)"/>
    <x v="139"/>
    <s v="x"/>
    <m/>
    <m/>
    <n v="98"/>
    <x v="0"/>
  </r>
  <r>
    <s v="CoST CMDB"/>
    <s v="NEXABNAMF"/>
    <x v="139"/>
    <s v="Industrial Processes"/>
    <s v="Chemical Manufacturing"/>
    <s v="Nitric Acid"/>
    <s v="Absorber Tail Gas (Post-1970 Facilities)"/>
    <x v="139"/>
    <m/>
    <s v="x"/>
    <m/>
    <n v="95"/>
    <x v="0"/>
  </r>
  <r>
    <s v="CoST CMDB"/>
    <s v="NSCRNAMF"/>
    <x v="139"/>
    <s v="Industrial Processes"/>
    <s v="Chemical Manufacturing"/>
    <s v="Nitric Acid"/>
    <s v="Absorber Tail Gas (Post-1970 Facilities)"/>
    <x v="139"/>
    <m/>
    <m/>
    <s v="x"/>
    <n v="90"/>
    <x v="0"/>
  </r>
  <r>
    <s v="CoST CMDB"/>
    <s v="NLNBUFMTF"/>
    <x v="140"/>
    <s v="Industrial Processes"/>
    <s v="Mineral Products"/>
    <s v="Fiberglass Manufacturing"/>
    <s v="Recuperative Furnace (Textile-type Fiber)"/>
    <x v="140"/>
    <s v="x"/>
    <s v="x"/>
    <s v="x"/>
    <n v="40"/>
    <x v="0"/>
  </r>
  <r>
    <s v="CoST CMDB"/>
    <s v="NLNBUSFHT"/>
    <x v="141"/>
    <s v="Industrial Processes"/>
    <s v="Secondary Metal Production"/>
    <s v="Steel Foundries"/>
    <s v="Heat Treating Furnace"/>
    <x v="141"/>
    <s v="x"/>
    <s v="x"/>
    <s v="x"/>
    <n v="50"/>
    <x v="0"/>
  </r>
  <r>
    <s v="EPA MCM"/>
    <s v="NLNBSPHPG"/>
    <x v="142"/>
    <s v="Industrial Processes"/>
    <s v="Chemical Manufacturing"/>
    <s v="Fuel Fired Equipment"/>
    <s v="Process Heater: Process Gas"/>
    <x v="142"/>
    <s v="x"/>
    <m/>
    <m/>
    <n v="90"/>
    <x v="0"/>
  </r>
  <r>
    <s v="EPA MCM"/>
    <s v="NULNBPHPG"/>
    <x v="142"/>
    <s v="Industrial Processes"/>
    <s v="Chemical Manufacturing"/>
    <s v="Fuel Fired Equipment"/>
    <s v="Process Heater: Process Gas"/>
    <x v="142"/>
    <m/>
    <s v="x"/>
    <m/>
    <n v="75"/>
    <x v="0"/>
  </r>
  <r>
    <s v="EPA MCM"/>
    <s v="NLNBFPHPG"/>
    <x v="142"/>
    <s v="Industrial Processes"/>
    <s v="Chemical Manufacturing"/>
    <s v="Fuel Fired Equipment"/>
    <s v="Process Heater: Process Gas"/>
    <x v="142"/>
    <m/>
    <m/>
    <m/>
    <n v="55"/>
    <x v="0"/>
  </r>
  <r>
    <s v="EPA MCM"/>
    <s v="NLNBFPHPG"/>
    <x v="142"/>
    <s v="Industrial Processes"/>
    <s v="Chemical Manufacturing"/>
    <s v="Fuel Fired Equipment"/>
    <s v="Process Heater: Process Gas"/>
    <x v="142"/>
    <m/>
    <m/>
    <m/>
    <n v="55"/>
    <x v="0"/>
  </r>
  <r>
    <s v="EPA MCM"/>
    <s v="NLNBFGRPH"/>
    <x v="142"/>
    <s v="Industrial Processes"/>
    <s v="Chemical Manufacturing"/>
    <s v="Fuel Fired Equipment"/>
    <s v="Process Heater: Process Gas"/>
    <x v="142"/>
    <m/>
    <m/>
    <m/>
    <n v="50"/>
    <x v="0"/>
  </r>
  <r>
    <s v="EPA MCM"/>
    <s v="NLNBUPHPG"/>
    <x v="142"/>
    <s v="Industrial Processes"/>
    <s v="Chemical Manufacturing"/>
    <s v="Fuel Fired Equipment"/>
    <s v="Process Heater: Process Gas"/>
    <x v="142"/>
    <m/>
    <m/>
    <s v="x"/>
    <n v="50"/>
    <x v="0"/>
  </r>
  <r>
    <s v="CoST CMDB"/>
    <s v="NDSCRSWIN"/>
    <x v="143"/>
    <s v="Waste Disposal"/>
    <s v="Solid Waste Disposal - Commercial/Institutional"/>
    <s v="Incineration: Special Purpose"/>
    <s v="Sludge"/>
    <x v="143"/>
    <s v="x"/>
    <m/>
    <m/>
    <n v="90"/>
    <x v="0"/>
  </r>
  <r>
    <s v="CoST CMDB"/>
    <s v="NSNCRCIIN"/>
    <x v="143"/>
    <s v="Waste Disposal"/>
    <s v="Solid Waste Disposal - Commercial/Institutional"/>
    <s v="Incineration: Special Purpose"/>
    <s v="Sludge"/>
    <x v="143"/>
    <m/>
    <s v="x"/>
    <s v="x"/>
    <n v="45"/>
    <x v="0"/>
  </r>
  <r>
    <s v="CoST CMDB"/>
    <s v="NSCRICOL"/>
    <x v="144"/>
    <s v="Internal Combustion Engines"/>
    <s v="Engine Testing"/>
    <s v="Reciprocating Engine"/>
    <s v="Distillate Oil"/>
    <x v="144"/>
    <s v="x"/>
    <m/>
    <m/>
    <n v="80"/>
    <x v="0"/>
  </r>
  <r>
    <s v="CoST CMDB"/>
    <s v="NIRRICOIL"/>
    <x v="144"/>
    <s v="Internal Combustion Engines"/>
    <s v="Engine Testing"/>
    <s v="Reciprocating Engine"/>
    <s v="Distillate Oil"/>
    <x v="144"/>
    <m/>
    <s v="x"/>
    <s v="x"/>
    <n v="25"/>
    <x v="0"/>
  </r>
  <r>
    <s v="CoST CMDB"/>
    <s v="NSCRISIPCC"/>
    <x v="145"/>
    <s v="Industrial Processes"/>
    <s v="Primary Metal Production"/>
    <s v="Integrated Iron and Steel Manufacturing"/>
    <s v="Blast Furnace: Casting/Tapping: Casthouse Roof Monitor"/>
    <x v="145"/>
    <s v="x"/>
    <m/>
    <m/>
    <n v="90"/>
    <x v="0"/>
  </r>
  <r>
    <s v="CoST CMDB"/>
    <s v="NSCRISIPCG"/>
    <x v="145"/>
    <s v="Industrial Processes"/>
    <s v="Primary Metal Production"/>
    <s v="Integrated Iron and Steel Manufacturing"/>
    <s v="Blast Furnace: Casting/Tapping: Casthouse Roof Monitor"/>
    <x v="145"/>
    <m/>
    <m/>
    <m/>
    <n v="90"/>
    <x v="0"/>
  </r>
  <r>
    <s v="CoST CMDB"/>
    <s v="NSCRISIPCO"/>
    <x v="145"/>
    <s v="Industrial Processes"/>
    <s v="Primary Metal Production"/>
    <s v="Integrated Iron and Steel Manufacturing"/>
    <s v="Blast Furnace: Casting/Tapping: Casthouse Roof Monitor"/>
    <x v="145"/>
    <m/>
    <m/>
    <m/>
    <n v="90"/>
    <x v="0"/>
  </r>
  <r>
    <s v="EPA MCM"/>
    <s v="NSCRISM"/>
    <x v="145"/>
    <s v="Industrial Processes"/>
    <s v="Primary Metal Production"/>
    <s v="Integrated Iron and Steel Manufacturing"/>
    <s v="Blast Furnace: Casting/Tapping: Casthouse Roof Monitor"/>
    <x v="145"/>
    <m/>
    <m/>
    <m/>
    <n v="90"/>
    <x v="0"/>
  </r>
  <r>
    <s v="Wisconsin NOx RACT"/>
    <s v="NLNBOFAGRMF"/>
    <x v="145"/>
    <s v="Industrial Processes"/>
    <s v="Primary Metal Production"/>
    <s v="Integrated Iron and Steel Manufacturing"/>
    <s v="Blast Furnace: Casting/Tapping: Casthouse Roof Monitor"/>
    <x v="145"/>
    <m/>
    <s v="x"/>
    <m/>
    <n v="60"/>
    <x v="0"/>
  </r>
  <r>
    <s v="CoST CMDB"/>
    <s v="NLNBFISIPCG"/>
    <x v="145"/>
    <s v="Industrial Processes"/>
    <s v="Primary Metal Production"/>
    <s v="Integrated Iron and Steel Manufacturing"/>
    <s v="Blast Furnace: Casting/Tapping: Casthouse Roof Monitor"/>
    <x v="145"/>
    <m/>
    <m/>
    <m/>
    <n v="55"/>
    <x v="0"/>
  </r>
  <r>
    <s v="CoST CMDB"/>
    <s v="NLNBISIPCG"/>
    <x v="145"/>
    <s v="Industrial Processes"/>
    <s v="Primary Metal Production"/>
    <s v="Integrated Iron and Steel Manufacturing"/>
    <s v="Blast Furnace: Casting/Tapping: Casthouse Roof Monitor"/>
    <x v="145"/>
    <m/>
    <m/>
    <s v="x"/>
    <n v="50"/>
    <x v="0"/>
  </r>
  <r>
    <s v="CoST CMDB"/>
    <s v="NLNSCRIBNG"/>
    <x v="146"/>
    <s v="External Combustion"/>
    <s v="Industrial: Boilers"/>
    <s v="Natural Gas"/>
    <s v="Cogeneration"/>
    <x v="146"/>
    <s v="x"/>
    <m/>
    <m/>
    <n v="91"/>
    <x v="0"/>
  </r>
  <r>
    <s v="CoST CMDB"/>
    <s v="NLNSCRICBG"/>
    <x v="146"/>
    <s v="External Combustion"/>
    <s v="Industrial: Boilers"/>
    <s v="Natural Gas"/>
    <s v="Cogeneration"/>
    <x v="146"/>
    <m/>
    <m/>
    <m/>
    <n v="91"/>
    <x v="0"/>
  </r>
  <r>
    <s v="CoST CMDB"/>
    <s v="NSCRICBG"/>
    <x v="146"/>
    <s v="External Combustion"/>
    <s v="Industrial: Boilers"/>
    <s v="Natural Gas"/>
    <s v="Cogeneration"/>
    <x v="146"/>
    <m/>
    <s v="x"/>
    <m/>
    <n v="85"/>
    <x v="0"/>
  </r>
  <r>
    <s v="CoST CMDB"/>
    <s v="NLNBUIBNG"/>
    <x v="146"/>
    <s v="External Combustion"/>
    <s v="Industrial: Boilers"/>
    <s v="Natural Gas"/>
    <s v="Cogeneration"/>
    <x v="146"/>
    <m/>
    <m/>
    <m/>
    <n v="75"/>
    <x v="0"/>
  </r>
  <r>
    <s v="LADCO 4FA"/>
    <s v="NRSCRICBG"/>
    <x v="146"/>
    <s v="External Combustion"/>
    <s v="Industrial: Boilers"/>
    <s v="Natural Gas"/>
    <s v="Cogeneration"/>
    <x v="146"/>
    <m/>
    <m/>
    <m/>
    <n v="70"/>
    <x v="0"/>
  </r>
  <r>
    <s v="CoST CMDB"/>
    <s v="NLNSNCRIBNG"/>
    <x v="146"/>
    <s v="External Combustion"/>
    <s v="Industrial: Boilers"/>
    <s v="Natural Gas"/>
    <s v="Cogeneration"/>
    <x v="146"/>
    <m/>
    <m/>
    <m/>
    <n v="69.5"/>
    <x v="0"/>
  </r>
  <r>
    <s v="CoST CMDB"/>
    <s v="NLNSNCRICBG"/>
    <x v="146"/>
    <s v="External Combustion"/>
    <s v="Industrial: Boilers"/>
    <s v="Natural Gas"/>
    <s v="Cogeneration"/>
    <x v="146"/>
    <m/>
    <m/>
    <m/>
    <n v="69.5"/>
    <x v="0"/>
  </r>
  <r>
    <s v="CoST CMDB"/>
    <s v="NLNBFIBNG"/>
    <x v="146"/>
    <s v="External Combustion"/>
    <s v="Industrial: Boilers"/>
    <s v="Natural Gas"/>
    <s v="Cogeneration"/>
    <x v="146"/>
    <m/>
    <m/>
    <m/>
    <n v="61"/>
    <x v="0"/>
  </r>
  <r>
    <s v="LADCO 4FA"/>
    <s v="NLNBOFANG"/>
    <x v="146"/>
    <s v="External Combustion"/>
    <s v="Industrial: Boilers"/>
    <s v="Natural Gas"/>
    <s v="Cogeneration"/>
    <x v="146"/>
    <m/>
    <m/>
    <m/>
    <n v="60"/>
    <x v="0"/>
  </r>
  <r>
    <s v="Wisconsin NOx RACT"/>
    <s v="NLNBOFAGRICBNG"/>
    <x v="146"/>
    <s v="External Combustion"/>
    <s v="Industrial: Boilers"/>
    <s v="Natural Gas"/>
    <s v="Cogeneration"/>
    <x v="146"/>
    <m/>
    <m/>
    <m/>
    <n v="60"/>
    <x v="0"/>
  </r>
  <r>
    <s v="CoST CMDB"/>
    <s v="NSNCRICBG"/>
    <x v="146"/>
    <s v="External Combustion"/>
    <s v="Industrial: Boilers"/>
    <s v="Natural Gas"/>
    <s v="Cogeneration"/>
    <x v="146"/>
    <m/>
    <m/>
    <m/>
    <n v="45"/>
    <x v="0"/>
  </r>
  <r>
    <s v="CoST CMDB"/>
    <s v="NBFIBNG"/>
    <x v="146"/>
    <s v="External Combustion"/>
    <s v="Industrial: Boilers"/>
    <s v="Natural Gas"/>
    <s v="Cogeneration"/>
    <x v="146"/>
    <m/>
    <m/>
    <s v="x"/>
    <n v="40"/>
    <x v="0"/>
  </r>
  <r>
    <s v="CoST CMDB"/>
    <s v="NSNCRIIMWC"/>
    <x v="147"/>
    <s v="Waste Disposal"/>
    <s v="Solid Waste Disposal - Industrial"/>
    <s v="Incineration"/>
    <s v="Fuel Not Classified"/>
    <x v="147"/>
    <s v="x"/>
    <s v="x"/>
    <s v="x"/>
    <n v="45"/>
    <x v="0"/>
  </r>
  <r>
    <s v="CoST CMDB"/>
    <s v="NLNSCRIBCW"/>
    <x v="148"/>
    <s v="External Combustion"/>
    <s v="Industrial: Boilers"/>
    <s v="Bituminous/Subbituminous Coal"/>
    <s v="Bituminous Coal: Pulverized Coal: Dry Bottom (Tangential)"/>
    <x v="148"/>
    <s v="x"/>
    <m/>
    <m/>
    <n v="91"/>
    <x v="0"/>
  </r>
  <r>
    <s v="CoST CMDB"/>
    <s v="NSCRICBC"/>
    <x v="148"/>
    <s v="External Combustion"/>
    <s v="Industrial: Boilers"/>
    <s v="Bituminous/Subbituminous Coal"/>
    <s v="Bituminous Coal: Pulverized Coal: Dry Bottom (Tangential)"/>
    <x v="148"/>
    <m/>
    <s v="x"/>
    <m/>
    <n v="85"/>
    <x v="0"/>
  </r>
  <r>
    <s v="LADCO 4FA"/>
    <s v="NRSCRICBC"/>
    <x v="148"/>
    <s v="External Combustion"/>
    <s v="Industrial: Boilers"/>
    <s v="Bituminous/Subbituminous Coal"/>
    <s v="Bituminous Coal: Pulverized Coal: Dry Bottom (Tangential)"/>
    <x v="148"/>
    <m/>
    <m/>
    <m/>
    <n v="70"/>
    <x v="0"/>
  </r>
  <r>
    <s v="CoST CMDB"/>
    <s v="NLNSNCRIBCW"/>
    <x v="148"/>
    <s v="External Combustion"/>
    <s v="Industrial: Boilers"/>
    <s v="Bituminous/Subbituminous Coal"/>
    <s v="Bituminous Coal: Pulverized Coal: Dry Bottom (Tangential)"/>
    <x v="148"/>
    <m/>
    <m/>
    <m/>
    <n v="69.5"/>
    <x v="0"/>
  </r>
  <r>
    <s v="LADCO 4FA"/>
    <s v="NLNBFIBC"/>
    <x v="148"/>
    <s v="External Combustion"/>
    <s v="Industrial: Boilers"/>
    <s v="Bituminous/Subbituminous Coal"/>
    <s v="Bituminous Coal: Pulverized Coal: Dry Bottom (Tangential)"/>
    <x v="148"/>
    <m/>
    <m/>
    <m/>
    <n v="61"/>
    <x v="0"/>
  </r>
  <r>
    <s v="LADCO 4FA"/>
    <s v="NLNBOFACW"/>
    <x v="148"/>
    <s v="External Combustion"/>
    <s v="Industrial: Boilers"/>
    <s v="Bituminous/Subbituminous Coal"/>
    <s v="Bituminous Coal: Pulverized Coal: Dry Bottom (Tangential)"/>
    <x v="148"/>
    <m/>
    <m/>
    <m/>
    <n v="58"/>
    <x v="0"/>
  </r>
  <r>
    <s v="CoST CMDB"/>
    <s v="NLNBUIBCW"/>
    <x v="148"/>
    <s v="External Combustion"/>
    <s v="Industrial: Boilers"/>
    <s v="Bituminous/Subbituminous Coal"/>
    <s v="Bituminous Coal: Pulverized Coal: Dry Bottom (Tangential)"/>
    <x v="148"/>
    <m/>
    <m/>
    <m/>
    <n v="47.5"/>
    <x v="0"/>
  </r>
  <r>
    <s v="CoST CMDB"/>
    <s v="NSNCRICBC"/>
    <x v="148"/>
    <s v="External Combustion"/>
    <s v="Industrial: Boilers"/>
    <s v="Bituminous/Subbituminous Coal"/>
    <s v="Bituminous Coal: Pulverized Coal: Dry Bottom (Tangential)"/>
    <x v="148"/>
    <m/>
    <m/>
    <s v="x"/>
    <n v="45"/>
    <x v="0"/>
  </r>
  <r>
    <s v="CoST CMDB"/>
    <s v="NNSCRNAMF"/>
    <x v="149"/>
    <s v="Industrial Processes"/>
    <s v="Chemical Manufacturing"/>
    <s v="Nitric Acid"/>
    <s v="Absorber Tail Gas (Pre-1970 Facilities)"/>
    <x v="149"/>
    <s v="x"/>
    <m/>
    <m/>
    <n v="98"/>
    <x v="0"/>
  </r>
  <r>
    <s v="CoST CMDB"/>
    <s v="NEXABNAMF"/>
    <x v="149"/>
    <s v="Industrial Processes"/>
    <s v="Chemical Manufacturing"/>
    <s v="Nitric Acid"/>
    <s v="Absorber Tail Gas (Pre-1970 Facilities)"/>
    <x v="149"/>
    <m/>
    <s v="x"/>
    <m/>
    <n v="95"/>
    <x v="0"/>
  </r>
  <r>
    <s v="CoST CMDB"/>
    <s v="NSCRNAMF"/>
    <x v="149"/>
    <s v="Industrial Processes"/>
    <s v="Chemical Manufacturing"/>
    <s v="Nitric Acid"/>
    <s v="Absorber Tail Gas (Pre-1970 Facilities)"/>
    <x v="149"/>
    <m/>
    <m/>
    <s v="x"/>
    <n v="90"/>
    <x v="0"/>
  </r>
  <r>
    <s v="EPA MCM"/>
    <s v="NLNBFGRPH"/>
    <x v="150"/>
    <s v="Industrial Processes"/>
    <s v="Oil and Gas Production"/>
    <s v="Process Heaters"/>
    <s v="Process Gas: Steam Generators"/>
    <x v="150"/>
    <s v="x"/>
    <s v="x"/>
    <s v="x"/>
    <n v="50"/>
    <x v="0"/>
  </r>
  <r>
    <s v="CoST CMDB"/>
    <s v="NIRRICOIL"/>
    <x v="151"/>
    <s v="Internal Combustion Engines"/>
    <s v="Engine Testing"/>
    <s v="Reciprocating Engine"/>
    <s v="Other Not Classified"/>
    <x v="151"/>
    <s v="x"/>
    <s v="x"/>
    <s v="x"/>
    <n v="25"/>
    <x v="0"/>
  </r>
  <r>
    <s v="CoST CMDB"/>
    <s v="NSCRICBC"/>
    <x v="152"/>
    <s v="External Combustion"/>
    <s v="Commercial/Institutional: Boilers"/>
    <s v="Bituminous/Subbituminous Coal"/>
    <s v="Bituminous Coal: Underfeed Stoker"/>
    <x v="152"/>
    <s v="x"/>
    <m/>
    <m/>
    <n v="85"/>
    <x v="0"/>
  </r>
  <r>
    <s v="LADCO 4FA"/>
    <s v="NRSCRICBC"/>
    <x v="152"/>
    <s v="External Combustion"/>
    <s v="Commercial/Institutional: Boilers"/>
    <s v="Bituminous/Subbituminous Coal"/>
    <s v="Bituminous Coal: Underfeed Stoker"/>
    <x v="152"/>
    <m/>
    <s v="x"/>
    <m/>
    <n v="70"/>
    <x v="0"/>
  </r>
  <r>
    <s v="CoST CMDB"/>
    <s v="NSNCRICBC"/>
    <x v="152"/>
    <s v="External Combustion"/>
    <s v="Commercial/Institutional: Boilers"/>
    <s v="Bituminous/Subbituminous Coal"/>
    <s v="Bituminous Coal: Underfeed Stoker"/>
    <x v="152"/>
    <m/>
    <m/>
    <s v="x"/>
    <n v="45"/>
    <x v="0"/>
  </r>
  <r>
    <s v="CoST CMDB"/>
    <s v="NLNSCRIBNG"/>
    <x v="153"/>
    <s v="External Combustion"/>
    <s v="Industrial: Boilers"/>
    <s v="CO Boiler"/>
    <s v="Natural Gas"/>
    <x v="153"/>
    <s v="x"/>
    <m/>
    <m/>
    <n v="91"/>
    <x v="0"/>
  </r>
  <r>
    <s v="CoST CMDB"/>
    <s v="NLNSCRICBG"/>
    <x v="153"/>
    <s v="External Combustion"/>
    <s v="Industrial: Boilers"/>
    <s v="CO Boiler"/>
    <s v="Natural Gas"/>
    <x v="153"/>
    <m/>
    <m/>
    <m/>
    <n v="91"/>
    <x v="0"/>
  </r>
  <r>
    <s v="CoST CMDB"/>
    <s v="NSCRICBG"/>
    <x v="153"/>
    <s v="External Combustion"/>
    <s v="Industrial: Boilers"/>
    <s v="CO Boiler"/>
    <s v="Natural Gas"/>
    <x v="153"/>
    <m/>
    <s v="x"/>
    <m/>
    <n v="85"/>
    <x v="0"/>
  </r>
  <r>
    <s v="CoST CMDB"/>
    <s v="NLNBUIBNG"/>
    <x v="153"/>
    <s v="External Combustion"/>
    <s v="Industrial: Boilers"/>
    <s v="CO Boiler"/>
    <s v="Natural Gas"/>
    <x v="153"/>
    <m/>
    <m/>
    <m/>
    <n v="75"/>
    <x v="0"/>
  </r>
  <r>
    <s v="LADCO 4FA"/>
    <s v="NRSCRICBG"/>
    <x v="153"/>
    <s v="External Combustion"/>
    <s v="Industrial: Boilers"/>
    <s v="CO Boiler"/>
    <s v="Natural Gas"/>
    <x v="153"/>
    <m/>
    <m/>
    <m/>
    <n v="70"/>
    <x v="0"/>
  </r>
  <r>
    <s v="CoST CMDB"/>
    <s v="NLNSNCRIBNG"/>
    <x v="153"/>
    <s v="External Combustion"/>
    <s v="Industrial: Boilers"/>
    <s v="CO Boiler"/>
    <s v="Natural Gas"/>
    <x v="153"/>
    <m/>
    <m/>
    <m/>
    <n v="69.5"/>
    <x v="0"/>
  </r>
  <r>
    <s v="CoST CMDB"/>
    <s v="NLNSNCRICBG"/>
    <x v="153"/>
    <s v="External Combustion"/>
    <s v="Industrial: Boilers"/>
    <s v="CO Boiler"/>
    <s v="Natural Gas"/>
    <x v="153"/>
    <m/>
    <m/>
    <m/>
    <n v="69.5"/>
    <x v="0"/>
  </r>
  <r>
    <s v="CoST CMDB"/>
    <s v="NLNBFIBNG"/>
    <x v="153"/>
    <s v="External Combustion"/>
    <s v="Industrial: Boilers"/>
    <s v="CO Boiler"/>
    <s v="Natural Gas"/>
    <x v="153"/>
    <m/>
    <m/>
    <m/>
    <n v="61"/>
    <x v="0"/>
  </r>
  <r>
    <s v="LADCO 4FA"/>
    <s v="NLNBOFANG"/>
    <x v="153"/>
    <s v="External Combustion"/>
    <s v="Industrial: Boilers"/>
    <s v="CO Boiler"/>
    <s v="Natural Gas"/>
    <x v="153"/>
    <m/>
    <m/>
    <m/>
    <n v="60"/>
    <x v="0"/>
  </r>
  <r>
    <s v="Wisconsin NOx RACT"/>
    <s v="NLNBOFAGRICBNG"/>
    <x v="153"/>
    <s v="External Combustion"/>
    <s v="Industrial: Boilers"/>
    <s v="CO Boiler"/>
    <s v="Natural Gas"/>
    <x v="153"/>
    <m/>
    <m/>
    <m/>
    <n v="60"/>
    <x v="0"/>
  </r>
  <r>
    <s v="CoST CMDB"/>
    <s v="NSNCRICBG"/>
    <x v="153"/>
    <s v="External Combustion"/>
    <s v="Industrial: Boilers"/>
    <s v="CO Boiler"/>
    <s v="Natural Gas"/>
    <x v="153"/>
    <m/>
    <m/>
    <m/>
    <n v="45"/>
    <x v="0"/>
  </r>
  <r>
    <s v="CoST CMDB"/>
    <s v="NBFIBNG"/>
    <x v="153"/>
    <s v="External Combustion"/>
    <s v="Industrial: Boilers"/>
    <s v="CO Boiler"/>
    <s v="Natural Gas"/>
    <x v="153"/>
    <m/>
    <m/>
    <s v="x"/>
    <n v="40"/>
    <x v="0"/>
  </r>
  <r>
    <s v="CoST CMDB"/>
    <s v="NSCRICOL"/>
    <x v="154"/>
    <s v="Internal Combustion Engines"/>
    <s v="Industrial"/>
    <s v="Distillate Oil (Diesel)"/>
    <s v="Reciprocating: Cogeneration"/>
    <x v="154"/>
    <s v="x"/>
    <m/>
    <m/>
    <n v="80"/>
    <x v="0"/>
  </r>
  <r>
    <s v="CoST CMDB"/>
    <s v="NIRICOL"/>
    <x v="154"/>
    <s v="Internal Combustion Engines"/>
    <s v="Industrial"/>
    <s v="Distillate Oil (Diesel)"/>
    <s v="Reciprocating: Cogeneration"/>
    <x v="154"/>
    <m/>
    <m/>
    <m/>
    <n v="25"/>
    <x v="0"/>
  </r>
  <r>
    <s v="CoST CMDB"/>
    <s v="NIRRICOIL"/>
    <x v="154"/>
    <s v="Internal Combustion Engines"/>
    <s v="Industrial"/>
    <s v="Distillate Oil (Diesel)"/>
    <s v="Reciprocating: Cogeneration"/>
    <x v="154"/>
    <m/>
    <s v="x"/>
    <s v="x"/>
    <n v="25"/>
    <x v="0"/>
  </r>
  <r>
    <s v="EPA MCM"/>
    <s v="NLNBSPHRO"/>
    <x v="155"/>
    <s v="Industrial Processes"/>
    <s v="Petroleum Industry"/>
    <s v="Process Heaters"/>
    <s v="Oil"/>
    <x v="155"/>
    <s v="x"/>
    <m/>
    <m/>
    <n v="90"/>
    <x v="0"/>
  </r>
  <r>
    <s v="CoST CMDB"/>
    <s v="NSCRICBO"/>
    <x v="155"/>
    <s v="Industrial Processes"/>
    <s v="Petroleum Industry"/>
    <s v="Process Heaters"/>
    <s v="Oil"/>
    <x v="155"/>
    <m/>
    <s v="x"/>
    <m/>
    <n v="85"/>
    <x v="0"/>
  </r>
  <r>
    <s v="EPA MCM"/>
    <s v="NLNBNPHDO"/>
    <x v="155"/>
    <s v="Industrial Processes"/>
    <s v="Petroleum Industry"/>
    <s v="Process Heaters"/>
    <s v="Oil"/>
    <x v="155"/>
    <m/>
    <m/>
    <m/>
    <n v="78"/>
    <x v="0"/>
  </r>
  <r>
    <s v="EPA MCM"/>
    <s v="NULNBPHDO"/>
    <x v="155"/>
    <s v="Industrial Processes"/>
    <s v="Petroleum Industry"/>
    <s v="Process Heaters"/>
    <s v="Oil"/>
    <x v="155"/>
    <m/>
    <m/>
    <m/>
    <n v="74"/>
    <x v="0"/>
  </r>
  <r>
    <s v="LADCO 4FA"/>
    <s v="NRSCRICBO"/>
    <x v="155"/>
    <s v="Industrial Processes"/>
    <s v="Petroleum Industry"/>
    <s v="Process Heaters"/>
    <s v="Oil"/>
    <x v="155"/>
    <m/>
    <m/>
    <m/>
    <n v="70"/>
    <x v="0"/>
  </r>
  <r>
    <s v="EPA MCM"/>
    <s v="NLNBFGRPH"/>
    <x v="155"/>
    <s v="Industrial Processes"/>
    <s v="Petroleum Industry"/>
    <s v="Process Heaters"/>
    <s v="Oil"/>
    <x v="155"/>
    <m/>
    <m/>
    <m/>
    <n v="50"/>
    <x v="0"/>
  </r>
  <r>
    <s v="CoST CMDB"/>
    <s v="NSNCRICBO"/>
    <x v="155"/>
    <s v="Industrial Processes"/>
    <s v="Petroleum Industry"/>
    <s v="Process Heaters"/>
    <s v="Oil"/>
    <x v="155"/>
    <m/>
    <m/>
    <m/>
    <n v="45"/>
    <x v="0"/>
  </r>
  <r>
    <s v="EPA MCM"/>
    <s v="NLNBUPHDO"/>
    <x v="155"/>
    <s v="Industrial Processes"/>
    <s v="Petroleum Industry"/>
    <s v="Process Heaters"/>
    <s v="Oil"/>
    <x v="155"/>
    <m/>
    <m/>
    <m/>
    <n v="45"/>
    <x v="0"/>
  </r>
  <r>
    <s v="EPA MCM"/>
    <s v="NLNBFPHRO"/>
    <x v="155"/>
    <s v="Industrial Processes"/>
    <s v="Petroleum Industry"/>
    <s v="Process Heaters"/>
    <s v="Oil"/>
    <x v="155"/>
    <m/>
    <m/>
    <s v="x"/>
    <n v="34"/>
    <x v="0"/>
  </r>
  <r>
    <s v="CoST CMDB"/>
    <s v="NLNDSCRIBPG"/>
    <x v="156"/>
    <s v="External Combustion"/>
    <s v="Commercial/Institutional: Boilers"/>
    <s v="Process Gas"/>
    <s v="POTW Digester Gas-fired Boiler"/>
    <x v="156"/>
    <s v="x"/>
    <m/>
    <m/>
    <n v="91"/>
    <x v="0"/>
  </r>
  <r>
    <s v="CoST CMDB"/>
    <s v="NLNBUIBPG"/>
    <x v="156"/>
    <s v="External Combustion"/>
    <s v="Commercial/Institutional: Boilers"/>
    <s v="Process Gas"/>
    <s v="POTW Digester Gas-fired Boiler"/>
    <x v="156"/>
    <m/>
    <s v="x"/>
    <m/>
    <n v="75"/>
    <x v="0"/>
  </r>
  <r>
    <s v="CoST CMDB"/>
    <s v="NLNBFIBPG"/>
    <x v="156"/>
    <s v="External Combustion"/>
    <s v="Commercial/Institutional: Boilers"/>
    <s v="Process Gas"/>
    <s v="POTW Digester Gas-fired Boiler"/>
    <x v="156"/>
    <m/>
    <m/>
    <m/>
    <n v="61"/>
    <x v="0"/>
  </r>
  <r>
    <s v="LADCO 4FA"/>
    <s v="NLNBOFAPG"/>
    <x v="156"/>
    <s v="External Combustion"/>
    <s v="Commercial/Institutional: Boilers"/>
    <s v="Process Gas"/>
    <s v="POTW Digester Gas-fired Boiler"/>
    <x v="156"/>
    <m/>
    <m/>
    <m/>
    <n v="60"/>
    <x v="0"/>
  </r>
  <r>
    <s v="CoST CMDB"/>
    <s v="NBFIBPG"/>
    <x v="156"/>
    <s v="External Combustion"/>
    <s v="Commercial/Institutional: Boilers"/>
    <s v="Process Gas"/>
    <s v="POTW Digester Gas-fired Boiler"/>
    <x v="156"/>
    <m/>
    <m/>
    <s v="x"/>
    <n v="40"/>
    <x v="0"/>
  </r>
  <r>
    <s v="CoST CMDB"/>
    <s v="NLNSCRIBRO"/>
    <x v="157"/>
    <s v="External Combustion"/>
    <s v="Industrial: Boilers"/>
    <s v="Residual Oil"/>
    <s v="10-100 Million BTU/hr"/>
    <x v="157"/>
    <s v="x"/>
    <m/>
    <m/>
    <n v="91"/>
    <x v="0"/>
  </r>
  <r>
    <s v="CoST CMDB"/>
    <s v="NSCRICBO"/>
    <x v="157"/>
    <s v="External Combustion"/>
    <s v="Industrial: Boilers"/>
    <s v="Residual Oil"/>
    <s v="10-100 Million BTU/hr"/>
    <x v="157"/>
    <m/>
    <s v="x"/>
    <m/>
    <n v="85"/>
    <x v="0"/>
  </r>
  <r>
    <s v="LADCO 4FA"/>
    <s v="NRSCRICBO"/>
    <x v="157"/>
    <s v="External Combustion"/>
    <s v="Industrial: Boilers"/>
    <s v="Residual Oil"/>
    <s v="10-100 Million BTU/hr"/>
    <x v="157"/>
    <m/>
    <m/>
    <m/>
    <n v="70"/>
    <x v="0"/>
  </r>
  <r>
    <s v="CoST CMDB"/>
    <s v="NLNSNCRIBRO"/>
    <x v="157"/>
    <s v="External Combustion"/>
    <s v="Industrial: Boilers"/>
    <s v="Residual Oil"/>
    <s v="10-100 Million BTU/hr"/>
    <x v="157"/>
    <m/>
    <m/>
    <m/>
    <n v="69.5"/>
    <x v="0"/>
  </r>
  <r>
    <s v="CoST CMDB"/>
    <s v="NLNBFIBRO"/>
    <x v="157"/>
    <s v="External Combustion"/>
    <s v="Industrial: Boilers"/>
    <s v="Residual Oil"/>
    <s v="10-100 Million BTU/hr"/>
    <x v="157"/>
    <m/>
    <m/>
    <m/>
    <n v="61"/>
    <x v="0"/>
  </r>
  <r>
    <s v="Wisconsin NOx RACT"/>
    <s v="NLNBOFAGRICBRO"/>
    <x v="157"/>
    <s v="External Combustion"/>
    <s v="Industrial: Boilers"/>
    <s v="Residual Oil"/>
    <s v="10-100 Million BTU/hr"/>
    <x v="157"/>
    <m/>
    <m/>
    <m/>
    <n v="50"/>
    <x v="0"/>
  </r>
  <r>
    <s v="CoST CMDB"/>
    <s v="NLNBUIBRO"/>
    <x v="157"/>
    <s v="External Combustion"/>
    <s v="Industrial: Boilers"/>
    <s v="Residual Oil"/>
    <s v="10-100 Million BTU/hr"/>
    <x v="157"/>
    <m/>
    <m/>
    <m/>
    <n v="47.5"/>
    <x v="0"/>
  </r>
  <r>
    <s v="CoST CMDB"/>
    <s v="NSNCRICBO"/>
    <x v="157"/>
    <s v="External Combustion"/>
    <s v="Industrial: Boilers"/>
    <s v="Residual Oil"/>
    <s v="10-100 Million BTU/hr"/>
    <x v="157"/>
    <m/>
    <m/>
    <m/>
    <n v="45"/>
    <x v="0"/>
  </r>
  <r>
    <s v="CoST CMDB"/>
    <s v="NBFIBRO"/>
    <x v="157"/>
    <s v="External Combustion"/>
    <s v="Industrial: Boilers"/>
    <s v="Residual Oil"/>
    <s v="10-100 Million BTU/hr"/>
    <x v="157"/>
    <m/>
    <m/>
    <m/>
    <n v="40"/>
    <x v="0"/>
  </r>
  <r>
    <s v="LADCO 4FA"/>
    <s v="NLNBOFARO"/>
    <x v="157"/>
    <s v="External Combustion"/>
    <s v="Industrial: Boilers"/>
    <s v="Residual Oil"/>
    <s v="10-100 Million BTU/hr"/>
    <x v="157"/>
    <m/>
    <m/>
    <s v="x"/>
    <n v="30"/>
    <x v="0"/>
  </r>
  <r>
    <s v="CoST CMDB"/>
    <s v="NSNCRIIMWC"/>
    <x v="158"/>
    <s v="Waste Disposal"/>
    <s v="Solid Waste Disposal - Industrial"/>
    <s v="Incineration"/>
    <s v="Hazardous Waste Incinerators: Liquid Injection"/>
    <x v="158"/>
    <s v="x"/>
    <s v="x"/>
    <s v="x"/>
    <n v="45"/>
    <x v="0"/>
  </r>
  <r>
    <s v="CoST CMDB"/>
    <s v="NEMXDGTNG"/>
    <x v="159"/>
    <s v="Internal Combustion Engines"/>
    <s v="Commercial/Institutional"/>
    <s v="Digester Gas"/>
    <s v="Turbine"/>
    <x v="159"/>
    <s v="x"/>
    <m/>
    <m/>
    <n v="99"/>
    <x v="0"/>
  </r>
  <r>
    <s v="CoST CMDB"/>
    <s v="NEMXWGTNG"/>
    <x v="159"/>
    <s v="Internal Combustion Engines"/>
    <s v="Commercial/Institutional"/>
    <s v="Digester Gas"/>
    <s v="Turbine"/>
    <x v="159"/>
    <m/>
    <m/>
    <m/>
    <n v="99"/>
    <x v="0"/>
  </r>
  <r>
    <s v="CoST CMDB"/>
    <s v="NCATCGTNG"/>
    <x v="159"/>
    <s v="Internal Combustion Engines"/>
    <s v="Commercial/Institutional"/>
    <s v="Digester Gas"/>
    <s v="Turbine"/>
    <x v="159"/>
    <m/>
    <s v="x"/>
    <m/>
    <n v="98"/>
    <x v="0"/>
  </r>
  <r>
    <s v="CoST CMDB"/>
    <s v="NSCRSGTNG"/>
    <x v="159"/>
    <s v="Internal Combustion Engines"/>
    <s v="Commercial/Institutional"/>
    <s v="Digester Gas"/>
    <s v="Turbine"/>
    <x v="159"/>
    <m/>
    <m/>
    <m/>
    <n v="95"/>
    <x v="0"/>
  </r>
  <r>
    <s v="CoST CMDB"/>
    <s v="NSCRDGTNG"/>
    <x v="159"/>
    <s v="Internal Combustion Engines"/>
    <s v="Commercial/Institutional"/>
    <s v="Digester Gas"/>
    <s v="Turbine"/>
    <x v="159"/>
    <m/>
    <m/>
    <m/>
    <n v="94.6"/>
    <x v="0"/>
  </r>
  <r>
    <s v="CoST CMDB"/>
    <s v="NSCRWGTNG"/>
    <x v="159"/>
    <s v="Internal Combustion Engines"/>
    <s v="Commercial/Institutional"/>
    <s v="Digester Gas"/>
    <s v="Turbine"/>
    <x v="159"/>
    <m/>
    <m/>
    <m/>
    <n v="94.1"/>
    <x v="0"/>
  </r>
  <r>
    <s v="CoST CMDB"/>
    <s v="NDLNCGTNG"/>
    <x v="159"/>
    <s v="Internal Combustion Engines"/>
    <s v="Commercial/Institutional"/>
    <s v="Digester Gas"/>
    <s v="Turbine"/>
    <x v="159"/>
    <m/>
    <m/>
    <m/>
    <n v="84"/>
    <x v="0"/>
  </r>
  <r>
    <s v="CoST CMDB"/>
    <s v="NSTINGTNG"/>
    <x v="159"/>
    <s v="Internal Combustion Engines"/>
    <s v="Commercial/Institutional"/>
    <s v="Digester Gas"/>
    <s v="Turbine"/>
    <x v="159"/>
    <m/>
    <m/>
    <m/>
    <n v="80"/>
    <x v="0"/>
  </r>
  <r>
    <s v="CoST CMDB"/>
    <s v="NWTINGTNG"/>
    <x v="159"/>
    <s v="Internal Combustion Engines"/>
    <s v="Commercial/Institutional"/>
    <s v="Digester Gas"/>
    <s v="Turbine"/>
    <x v="159"/>
    <m/>
    <m/>
    <s v="x"/>
    <n v="72"/>
    <x v="0"/>
  </r>
  <r>
    <s v="CoST CMDB"/>
    <s v="NSCR_UBCT1"/>
    <x v="160"/>
    <s v="External Combustion"/>
    <s v="Electric Generation: Boilers"/>
    <s v="Bituminous/Subbituminous Coal"/>
    <s v="Subbituminous Coal, Pulverized: Boiler, Wet Bottom"/>
    <x v="160"/>
    <m/>
    <m/>
    <m/>
    <n v="90"/>
    <x v="0"/>
  </r>
  <r>
    <s v="CoST CMDB"/>
    <s v="NSCR_UBCT2"/>
    <x v="160"/>
    <s v="External Combustion"/>
    <s v="Electric Generation: Boilers"/>
    <s v="Bituminous/Subbituminous Coal"/>
    <s v="Subbituminous Coal, Pulverized: Boiler, Wet Bottom"/>
    <x v="160"/>
    <m/>
    <m/>
    <m/>
    <n v="90"/>
    <x v="0"/>
  </r>
  <r>
    <s v="CoST CMDB"/>
    <s v="NSCR_UBCT3"/>
    <x v="160"/>
    <s v="External Combustion"/>
    <s v="Electric Generation: Boilers"/>
    <s v="Bituminous/Subbituminous Coal"/>
    <s v="Subbituminous Coal, Pulverized: Boiler, Wet Bottom"/>
    <x v="160"/>
    <m/>
    <m/>
    <m/>
    <n v="90"/>
    <x v="0"/>
  </r>
  <r>
    <s v="CoST CMDB"/>
    <s v="NSCR_UBCT4"/>
    <x v="160"/>
    <s v="External Combustion"/>
    <s v="Electric Generation: Boilers"/>
    <s v="Bituminous/Subbituminous Coal"/>
    <s v="Subbituminous Coal, Pulverized: Boiler, Wet Bottom"/>
    <x v="160"/>
    <s v="x"/>
    <m/>
    <m/>
    <n v="90"/>
    <x v="0"/>
  </r>
  <r>
    <s v="CoST CMDB"/>
    <s v="NSCR_UBCT5"/>
    <x v="160"/>
    <s v="External Combustion"/>
    <s v="Electric Generation: Boilers"/>
    <s v="Bituminous/Subbituminous Coal"/>
    <s v="Subbituminous Coal, Pulverized: Boiler, Wet Bottom"/>
    <x v="160"/>
    <m/>
    <m/>
    <m/>
    <n v="90"/>
    <x v="0"/>
  </r>
  <r>
    <s v="Wisconsin NOx RACT"/>
    <s v="NLNBOFASNCRUBCW2"/>
    <x v="160"/>
    <s v="External Combustion"/>
    <s v="Electric Generation: Boilers"/>
    <s v="Bituminous/Subbituminous Coal"/>
    <s v="Subbituminous Coal, Pulverized: Boiler, Wet Bottom"/>
    <x v="160"/>
    <m/>
    <s v="x"/>
    <m/>
    <n v="73"/>
    <x v="0"/>
  </r>
  <r>
    <s v="Wisconsin NOx RACT"/>
    <s v="NLNBOFASNCRUBCW4"/>
    <x v="160"/>
    <s v="External Combustion"/>
    <s v="Electric Generation: Boilers"/>
    <s v="Bituminous/Subbituminous Coal"/>
    <s v="Subbituminous Coal, Pulverized: Boiler, Wet Bottom"/>
    <x v="160"/>
    <m/>
    <m/>
    <m/>
    <n v="73"/>
    <x v="0"/>
  </r>
  <r>
    <s v="CoST CMDB"/>
    <s v="NLNBOUBCW"/>
    <x v="160"/>
    <s v="External Combustion"/>
    <s v="Electric Generation: Boilers"/>
    <s v="Bituminous/Subbituminous Coal"/>
    <s v="Subbituminous Coal, Pulverized: Boiler, Wet Bottom"/>
    <x v="160"/>
    <m/>
    <m/>
    <m/>
    <n v="72"/>
    <x v="0"/>
  </r>
  <r>
    <s v="Wisconsin NOx RACT"/>
    <s v="NLNBOFASNCRUBCW1"/>
    <x v="160"/>
    <s v="External Combustion"/>
    <s v="Electric Generation: Boilers"/>
    <s v="Bituminous/Subbituminous Coal"/>
    <s v="Subbituminous Coal, Pulverized: Boiler, Wet Bottom"/>
    <x v="160"/>
    <m/>
    <m/>
    <m/>
    <n v="70.75"/>
    <x v="0"/>
  </r>
  <r>
    <s v="Wisconsin NOx RACT"/>
    <s v="NLNBOFASNCRUBCW3"/>
    <x v="160"/>
    <s v="External Combustion"/>
    <s v="Electric Generation: Boilers"/>
    <s v="Bituminous/Subbituminous Coal"/>
    <s v="Subbituminous Coal, Pulverized: Boiler, Wet Bottom"/>
    <x v="160"/>
    <m/>
    <m/>
    <m/>
    <n v="70.75"/>
    <x v="0"/>
  </r>
  <r>
    <s v="CoST CMDB"/>
    <s v="NLNBUUBCW"/>
    <x v="160"/>
    <s v="External Combustion"/>
    <s v="Electric Generation: Boilers"/>
    <s v="Bituminous/Subbituminous Coal"/>
    <s v="Subbituminous Coal, Pulverized: Boiler, Wet Bottom"/>
    <x v="160"/>
    <m/>
    <m/>
    <m/>
    <n v="57"/>
    <x v="0"/>
  </r>
  <r>
    <s v="CoST CMDB"/>
    <s v="NSNCRUBCT1"/>
    <x v="160"/>
    <s v="External Combustion"/>
    <s v="Electric Generation: Boilers"/>
    <s v="Bituminous/Subbituminous Coal"/>
    <s v="Subbituminous Coal, Pulverized: Boiler, Wet Bottom"/>
    <x v="160"/>
    <m/>
    <m/>
    <m/>
    <n v="25"/>
    <x v="0"/>
  </r>
  <r>
    <s v="CoST CMDB"/>
    <s v="NSNCRUBCT2"/>
    <x v="160"/>
    <s v="External Combustion"/>
    <s v="Electric Generation: Boilers"/>
    <s v="Bituminous/Subbituminous Coal"/>
    <s v="Subbituminous Coal, Pulverized: Boiler, Wet Bottom"/>
    <x v="160"/>
    <m/>
    <m/>
    <m/>
    <n v="25"/>
    <x v="0"/>
  </r>
  <r>
    <s v="CoST CMDB"/>
    <s v="NSNCRUBCT3"/>
    <x v="160"/>
    <s v="External Combustion"/>
    <s v="Electric Generation: Boilers"/>
    <s v="Bituminous/Subbituminous Coal"/>
    <s v="Subbituminous Coal, Pulverized: Boiler, Wet Bottom"/>
    <x v="160"/>
    <m/>
    <m/>
    <m/>
    <n v="25"/>
    <x v="0"/>
  </r>
  <r>
    <s v="CoST CMDB"/>
    <s v="NSNCRUBCT4"/>
    <x v="160"/>
    <s v="External Combustion"/>
    <s v="Electric Generation: Boilers"/>
    <s v="Bituminous/Subbituminous Coal"/>
    <s v="Subbituminous Coal, Pulverized: Boiler, Wet Bottom"/>
    <x v="160"/>
    <m/>
    <m/>
    <s v="x"/>
    <n v="25"/>
    <x v="0"/>
  </r>
  <r>
    <s v="CoST CMDB"/>
    <s v="NSNCRUBCT5"/>
    <x v="160"/>
    <s v="External Combustion"/>
    <s v="Electric Generation: Boilers"/>
    <s v="Bituminous/Subbituminous Coal"/>
    <s v="Subbituminous Coal, Pulverized: Boiler, Wet Bottom"/>
    <x v="160"/>
    <m/>
    <m/>
    <m/>
    <n v="25"/>
    <x v="0"/>
  </r>
  <r>
    <s v="CoST CMDB"/>
    <s v="NLNSCRIBDO"/>
    <x v="161"/>
    <s v="External Combustion"/>
    <s v="Commercial/Institutional: Boilers"/>
    <s v="Distillate Oil"/>
    <s v="Distillate Oil - Grades 1 and 2: Boiler"/>
    <x v="161"/>
    <s v="x"/>
    <m/>
    <m/>
    <n v="91"/>
    <x v="0"/>
  </r>
  <r>
    <s v="CoST CMDB"/>
    <s v="NSCRICBO"/>
    <x v="161"/>
    <s v="External Combustion"/>
    <s v="Commercial/Institutional: Boilers"/>
    <s v="Distillate Oil"/>
    <s v="Distillate Oil - Grades 1 and 2: Boiler"/>
    <x v="161"/>
    <m/>
    <s v="x"/>
    <m/>
    <n v="85"/>
    <x v="0"/>
  </r>
  <r>
    <s v="LADCO 4FA"/>
    <s v="NRSCRICBO"/>
    <x v="161"/>
    <s v="External Combustion"/>
    <s v="Commercial/Institutional: Boilers"/>
    <s v="Distillate Oil"/>
    <s v="Distillate Oil - Grades 1 and 2: Boiler"/>
    <x v="161"/>
    <m/>
    <m/>
    <m/>
    <n v="70"/>
    <x v="0"/>
  </r>
  <r>
    <s v="CoST CMDB"/>
    <s v="NLNSNCRIBDO"/>
    <x v="161"/>
    <s v="External Combustion"/>
    <s v="Commercial/Institutional: Boilers"/>
    <s v="Distillate Oil"/>
    <s v="Distillate Oil - Grades 1 and 2: Boiler"/>
    <x v="161"/>
    <m/>
    <m/>
    <m/>
    <n v="69.5"/>
    <x v="0"/>
  </r>
  <r>
    <s v="CoST CMDB"/>
    <s v="NLNBFIBDO"/>
    <x v="161"/>
    <s v="External Combustion"/>
    <s v="Commercial/Institutional: Boilers"/>
    <s v="Distillate Oil"/>
    <s v="Distillate Oil - Grades 1 and 2: Boiler"/>
    <x v="161"/>
    <m/>
    <m/>
    <m/>
    <n v="61"/>
    <x v="0"/>
  </r>
  <r>
    <s v="Wisconsin NOx RACT"/>
    <s v="NLNBOFAGRICBDO"/>
    <x v="161"/>
    <s v="External Combustion"/>
    <s v="Commercial/Institutional: Boilers"/>
    <s v="Distillate Oil"/>
    <s v="Distillate Oil - Grades 1 and 2: Boiler"/>
    <x v="161"/>
    <m/>
    <m/>
    <m/>
    <n v="50"/>
    <x v="0"/>
  </r>
  <r>
    <s v="CoST CMDB"/>
    <s v="NLNBUIBDO"/>
    <x v="161"/>
    <s v="External Combustion"/>
    <s v="Commercial/Institutional: Boilers"/>
    <s v="Distillate Oil"/>
    <s v="Distillate Oil - Grades 1 and 2: Boiler"/>
    <x v="161"/>
    <m/>
    <m/>
    <m/>
    <n v="47.5"/>
    <x v="0"/>
  </r>
  <r>
    <s v="CoST CMDB"/>
    <s v="NSNCRICBO"/>
    <x v="161"/>
    <s v="External Combustion"/>
    <s v="Commercial/Institutional: Boilers"/>
    <s v="Distillate Oil"/>
    <s v="Distillate Oil - Grades 1 and 2: Boiler"/>
    <x v="161"/>
    <m/>
    <m/>
    <m/>
    <n v="45"/>
    <x v="0"/>
  </r>
  <r>
    <s v="CoST CMDB"/>
    <s v="NBFIBDO"/>
    <x v="161"/>
    <s v="External Combustion"/>
    <s v="Commercial/Institutional: Boilers"/>
    <s v="Distillate Oil"/>
    <s v="Distillate Oil - Grades 1 and 2: Boiler"/>
    <x v="161"/>
    <m/>
    <m/>
    <m/>
    <n v="40"/>
    <x v="0"/>
  </r>
  <r>
    <s v="LADCO 4FA"/>
    <s v="NLNBOFADO"/>
    <x v="161"/>
    <s v="External Combustion"/>
    <s v="Commercial/Institutional: Boilers"/>
    <s v="Distillate Oil"/>
    <s v="Distillate Oil - Grades 1 and 2: Boiler"/>
    <x v="161"/>
    <m/>
    <m/>
    <s v="x"/>
    <n v="30"/>
    <x v="0"/>
  </r>
  <r>
    <s v="CoST CMDB"/>
    <s v="NLNDSCRIBLP"/>
    <x v="162"/>
    <s v="External Combustion"/>
    <s v="Industrial: Boilers"/>
    <s v="Liquified Petroleum Gas (LPG)"/>
    <s v="Propane"/>
    <x v="162"/>
    <s v="x"/>
    <m/>
    <m/>
    <n v="91"/>
    <x v="0"/>
  </r>
  <r>
    <s v="CoST CMDB"/>
    <s v="NLNBUIBLP"/>
    <x v="162"/>
    <s v="External Combustion"/>
    <s v="Industrial: Boilers"/>
    <s v="Liquified Petroleum Gas (LPG)"/>
    <s v="Propane"/>
    <x v="162"/>
    <m/>
    <s v="x"/>
    <m/>
    <n v="75"/>
    <x v="0"/>
  </r>
  <r>
    <s v="CoST CMDB"/>
    <s v="NLNBFIBLP"/>
    <x v="162"/>
    <s v="External Combustion"/>
    <s v="Industrial: Boilers"/>
    <s v="Liquified Petroleum Gas (LPG)"/>
    <s v="Propane"/>
    <x v="162"/>
    <m/>
    <m/>
    <m/>
    <n v="61"/>
    <x v="0"/>
  </r>
  <r>
    <s v="LADCO 4FA"/>
    <s v="NLNBOFALP"/>
    <x v="162"/>
    <s v="External Combustion"/>
    <s v="Industrial: Boilers"/>
    <s v="Liquified Petroleum Gas (LPG)"/>
    <s v="Propane"/>
    <x v="162"/>
    <m/>
    <m/>
    <m/>
    <n v="60"/>
    <x v="0"/>
  </r>
  <r>
    <s v="CoST CMDB"/>
    <s v="NBFIBLP"/>
    <x v="162"/>
    <s v="External Combustion"/>
    <s v="Industrial: Boilers"/>
    <s v="Liquified Petroleum Gas (LPG)"/>
    <s v="Propane"/>
    <x v="162"/>
    <m/>
    <m/>
    <s v="x"/>
    <n v="40"/>
    <x v="0"/>
  </r>
  <r>
    <s v="CoST CMDB"/>
    <s v="NAFRIICGS"/>
    <x v="163"/>
    <s v="Internal Combustion Engines"/>
    <s v="Commercial/Institutional"/>
    <s v="Natural Gas"/>
    <s v="Reciprocating: Cogeneration"/>
    <x v="163"/>
    <s v="x"/>
    <m/>
    <m/>
    <n v="30"/>
    <x v="0"/>
  </r>
  <r>
    <s v="CoST CMDB"/>
    <s v="NAFRICGS"/>
    <x v="163"/>
    <s v="Internal Combustion Engines"/>
    <s v="Commercial/Institutional"/>
    <s v="Natural Gas"/>
    <s v="Reciprocating: Cogeneration"/>
    <x v="163"/>
    <m/>
    <s v="x"/>
    <s v="x"/>
    <n v="20"/>
    <x v="0"/>
  </r>
  <r>
    <s v="CoST CMDB"/>
    <s v="NIRICGS"/>
    <x v="163"/>
    <s v="Internal Combustion Engines"/>
    <s v="Commercial/Institutional"/>
    <s v="Natural Gas"/>
    <s v="Reciprocating: Cogeneration"/>
    <x v="163"/>
    <m/>
    <m/>
    <m/>
    <n v="20"/>
    <x v="0"/>
  </r>
  <r>
    <s v="CoST CMDB"/>
    <s v="NLNBUACCP"/>
    <x v="164"/>
    <s v="Industrial Processes"/>
    <s v="Mineral Products"/>
    <s v="Asphalt Concrete"/>
    <s v="Rotary Dryer: Conventional Plant (see 3-05-002-50 to -53 for subtypes)"/>
    <x v="164"/>
    <s v="x"/>
    <s v="x"/>
    <s v="x"/>
    <n v="50"/>
    <x v="0"/>
  </r>
  <r>
    <s v="CoST CMDB"/>
    <s v="NIRICGD"/>
    <x v="165"/>
    <s v="Internal Combustion Engines"/>
    <s v="Industrial"/>
    <s v="Gasoline"/>
    <s v="Reciprocating Engine"/>
    <x v="165"/>
    <s v="x"/>
    <s v="x"/>
    <s v="x"/>
    <n v="25"/>
    <x v="0"/>
  </r>
  <r>
    <s v="CoST CMDB"/>
    <s v="NLNBFSMCO"/>
    <x v="166"/>
    <s v="Industrial Processes"/>
    <s v="Food and Agriculture"/>
    <s v="Starch Manufacturing"/>
    <s v="Combined Operations"/>
    <x v="166"/>
    <s v="x"/>
    <s v="x"/>
    <s v="x"/>
    <n v="55"/>
    <x v="0"/>
  </r>
  <r>
    <s v="CoST CMDB"/>
    <s v="NSCR_UBOT"/>
    <x v="167"/>
    <s v="External Combustion"/>
    <s v="Electric Generation: Boilers"/>
    <s v="Distillate Oil"/>
    <s v="Distillate Oil - Grade 4: Boiler, Normal Firing"/>
    <x v="167"/>
    <s v="x"/>
    <m/>
    <m/>
    <n v="80"/>
    <x v="0"/>
  </r>
  <r>
    <s v="CoST CMDB"/>
    <s v="NSCR_UBOW"/>
    <x v="167"/>
    <s v="External Combustion"/>
    <s v="Electric Generation: Boilers"/>
    <s v="Distillate Oil"/>
    <s v="Distillate Oil - Grade 4: Boiler, Normal Firing"/>
    <x v="167"/>
    <m/>
    <m/>
    <m/>
    <n v="80"/>
    <x v="0"/>
  </r>
  <r>
    <s v="CoST CMDB"/>
    <s v="NSNCRECBDO"/>
    <x v="167"/>
    <s v="External Combustion"/>
    <s v="Electric Generation: Boilers"/>
    <s v="Distillate Oil"/>
    <s v="Distillate Oil - Grade 4: Boiler, Normal Firing"/>
    <x v="167"/>
    <m/>
    <s v="x"/>
    <s v="x"/>
    <n v="50"/>
    <x v="0"/>
  </r>
  <r>
    <s v="CoST CMDB"/>
    <s v="NLNBFISGV"/>
    <x v="168"/>
    <s v="Industrial Processes"/>
    <s v="Primary Metal Production"/>
    <s v="Integrated Iron and Steel Manufacturing"/>
    <s v="Coating: Tin, Zinc, etc."/>
    <x v="168"/>
    <s v="x"/>
    <m/>
    <m/>
    <n v="60"/>
    <x v="0"/>
  </r>
  <r>
    <s v="CoST CMDB"/>
    <s v="NLNBUISGV"/>
    <x v="168"/>
    <s v="Industrial Processes"/>
    <s v="Primary Metal Production"/>
    <s v="Integrated Iron and Steel Manufacturing"/>
    <s v="Coating: Tin, Zinc, etc."/>
    <x v="168"/>
    <m/>
    <s v="x"/>
    <s v="x"/>
    <n v="50"/>
    <x v="0"/>
  </r>
  <r>
    <s v="CoST CMDB"/>
    <s v="NSNCRCIIN"/>
    <x v="169"/>
    <s v="Waste Disposal"/>
    <s v="Solid Waste Disposal - Commercial/Institutional"/>
    <s v="Incineration: Special Purpose"/>
    <s v="Med Waste Controlled Air Incin-aka Starved air, 2-stg, or Modular comb"/>
    <x v="169"/>
    <m/>
    <m/>
    <m/>
    <n v="45"/>
    <x v="0"/>
  </r>
  <r>
    <s v="CoST CMDB"/>
    <s v="NSNCRMWIN"/>
    <x v="169"/>
    <s v="Waste Disposal"/>
    <s v="Solid Waste Disposal - Commercial/Institutional"/>
    <s v="Incineration: Special Purpose"/>
    <s v="Med Waste Controlled Air Incin-aka Starved air, 2-stg, or Modular comb"/>
    <x v="169"/>
    <s v="x"/>
    <s v="x"/>
    <s v="x"/>
    <n v="45"/>
    <x v="0"/>
  </r>
  <r>
    <s v="CoST CMDB"/>
    <s v="NSCRICBC"/>
    <x v="170"/>
    <s v="External Combustion"/>
    <s v="Commercial/Institutional: Boilers"/>
    <s v="Bituminous/Subbituminous Coal"/>
    <s v="Subbituminous Coal: Spreader Stoker"/>
    <x v="170"/>
    <s v="x"/>
    <m/>
    <m/>
    <n v="85"/>
    <x v="0"/>
  </r>
  <r>
    <s v="LADCO 4FA"/>
    <s v="NRSCRICBC"/>
    <x v="170"/>
    <s v="External Combustion"/>
    <s v="Commercial/Institutional: Boilers"/>
    <s v="Bituminous/Subbituminous Coal"/>
    <s v="Subbituminous Coal: Spreader Stoker"/>
    <x v="170"/>
    <m/>
    <s v="x"/>
    <m/>
    <n v="70"/>
    <x v="0"/>
  </r>
  <r>
    <s v="CoST CMDB"/>
    <s v="NSNCRICBC"/>
    <x v="170"/>
    <s v="External Combustion"/>
    <s v="Commercial/Institutional: Boilers"/>
    <s v="Bituminous/Subbituminous Coal"/>
    <s v="Subbituminous Coal: Spreader Stoker"/>
    <x v="170"/>
    <m/>
    <m/>
    <s v="x"/>
    <n v="45"/>
    <x v="0"/>
  </r>
  <r>
    <s v="EPA MCM"/>
    <s v="NLNBFGRPH"/>
    <x v="171"/>
    <s v="Industrial Processes"/>
    <s v="Miscellaneous Manufacturing Industries"/>
    <s v="Process Heater/Furnace"/>
    <s v="Digester Gas"/>
    <x v="171"/>
    <s v="x"/>
    <s v="x"/>
    <s v="x"/>
    <n v="50"/>
    <x v="0"/>
  </r>
  <r>
    <s v="CoST CMDB"/>
    <s v="NSCR_UBOT"/>
    <x v="172"/>
    <s v="External Combustion"/>
    <s v="Electric Generation: Boilers"/>
    <s v="Process Gas"/>
    <s v="Boiler, &gt;= 100 Million BTU/hr"/>
    <x v="172"/>
    <s v="x"/>
    <s v="x"/>
    <s v="x"/>
    <n v="80"/>
    <x v="0"/>
  </r>
  <r>
    <s v="CoST CMDB"/>
    <s v="NDSCRIDIN"/>
    <x v="173"/>
    <s v="Industrial Processes"/>
    <s v="Miscellaneous Manufacturing Industries"/>
    <s v="Miscellaneous Manufacturing Industries"/>
    <s v="Natural Gas: Incinerators"/>
    <x v="173"/>
    <s v="x"/>
    <m/>
    <m/>
    <n v="90"/>
    <x v="0"/>
  </r>
  <r>
    <s v="CoST CMDB"/>
    <s v="NSNCRIIMWC"/>
    <x v="173"/>
    <s v="Industrial Processes"/>
    <s v="Miscellaneous Manufacturing Industries"/>
    <s v="Miscellaneous Manufacturing Industries"/>
    <s v="Natural Gas: Incinerators"/>
    <x v="173"/>
    <m/>
    <s v="x"/>
    <s v="x"/>
    <n v="45"/>
    <x v="0"/>
  </r>
  <r>
    <s v="CoST CMDB"/>
    <s v="NAFRIICGS"/>
    <x v="174"/>
    <s v="Internal Combustion Engines"/>
    <s v="Commercial/Institutional"/>
    <s v="Digester Gas"/>
    <s v="Reciprocating: Exhaust"/>
    <x v="174"/>
    <s v="x"/>
    <m/>
    <m/>
    <n v="30"/>
    <x v="0"/>
  </r>
  <r>
    <s v="CoST CMDB"/>
    <s v="NAFRICGS"/>
    <x v="174"/>
    <s v="Internal Combustion Engines"/>
    <s v="Commercial/Institutional"/>
    <s v="Digester Gas"/>
    <s v="Reciprocating: Exhaust"/>
    <x v="174"/>
    <m/>
    <s v="x"/>
    <s v="x"/>
    <n v="20"/>
    <x v="0"/>
  </r>
  <r>
    <s v="CoST CMDB"/>
    <s v="NIRICGS"/>
    <x v="174"/>
    <s v="Internal Combustion Engines"/>
    <s v="Commercial/Institutional"/>
    <s v="Digester Gas"/>
    <s v="Reciprocating: Exhaust"/>
    <x v="174"/>
    <m/>
    <m/>
    <m/>
    <n v="20"/>
    <x v="0"/>
  </r>
  <r>
    <s v="CoST CMDB"/>
    <s v="NLNBSASF"/>
    <x v="175"/>
    <s v="Industrial Processes"/>
    <s v="Secondary Metal Production"/>
    <s v="Aluminum"/>
    <s v="Smelting Furnace/Reverberatory"/>
    <x v="175"/>
    <s v="x"/>
    <s v="x"/>
    <s v="x"/>
    <n v="50"/>
    <x v="0"/>
  </r>
  <r>
    <s v="CoST CMDB"/>
    <s v="NLNSCRIBDO"/>
    <x v="176"/>
    <s v="External Combustion"/>
    <s v="Industrial: Boilers"/>
    <s v="Distillate Oil"/>
    <s v="10-100 Million BTU/hr"/>
    <x v="176"/>
    <s v="x"/>
    <m/>
    <m/>
    <n v="91"/>
    <x v="0"/>
  </r>
  <r>
    <s v="CoST CMDB"/>
    <s v="NSCRICBO"/>
    <x v="176"/>
    <s v="External Combustion"/>
    <s v="Industrial: Boilers"/>
    <s v="Distillate Oil"/>
    <s v="10-100 Million BTU/hr"/>
    <x v="176"/>
    <m/>
    <s v="x"/>
    <m/>
    <n v="85"/>
    <x v="0"/>
  </r>
  <r>
    <s v="LADCO 4FA"/>
    <s v="NRSCRICBO"/>
    <x v="176"/>
    <s v="External Combustion"/>
    <s v="Industrial: Boilers"/>
    <s v="Distillate Oil"/>
    <s v="10-100 Million BTU/hr"/>
    <x v="176"/>
    <m/>
    <m/>
    <m/>
    <n v="70"/>
    <x v="0"/>
  </r>
  <r>
    <s v="CoST CMDB"/>
    <s v="NLNSNCRIBDO"/>
    <x v="176"/>
    <s v="External Combustion"/>
    <s v="Industrial: Boilers"/>
    <s v="Distillate Oil"/>
    <s v="10-100 Million BTU/hr"/>
    <x v="176"/>
    <m/>
    <m/>
    <m/>
    <n v="69.5"/>
    <x v="0"/>
  </r>
  <r>
    <s v="CoST CMDB"/>
    <s v="NLNBFIBDO"/>
    <x v="176"/>
    <s v="External Combustion"/>
    <s v="Industrial: Boilers"/>
    <s v="Distillate Oil"/>
    <s v="10-100 Million BTU/hr"/>
    <x v="176"/>
    <m/>
    <m/>
    <m/>
    <n v="61"/>
    <x v="0"/>
  </r>
  <r>
    <s v="Wisconsin NOx RACT"/>
    <s v="NLNBOFAGRICBDO"/>
    <x v="176"/>
    <s v="External Combustion"/>
    <s v="Industrial: Boilers"/>
    <s v="Distillate Oil"/>
    <s v="10-100 Million BTU/hr"/>
    <x v="176"/>
    <m/>
    <m/>
    <m/>
    <n v="50"/>
    <x v="0"/>
  </r>
  <r>
    <s v="CoST CMDB"/>
    <s v="NLNBUIBDO"/>
    <x v="176"/>
    <s v="External Combustion"/>
    <s v="Industrial: Boilers"/>
    <s v="Distillate Oil"/>
    <s v="10-100 Million BTU/hr"/>
    <x v="176"/>
    <m/>
    <m/>
    <m/>
    <n v="47.5"/>
    <x v="0"/>
  </r>
  <r>
    <s v="CoST CMDB"/>
    <s v="NSNCRICBO"/>
    <x v="176"/>
    <s v="External Combustion"/>
    <s v="Industrial: Boilers"/>
    <s v="Distillate Oil"/>
    <s v="10-100 Million BTU/hr"/>
    <x v="176"/>
    <m/>
    <m/>
    <m/>
    <n v="45"/>
    <x v="0"/>
  </r>
  <r>
    <s v="CoST CMDB"/>
    <s v="NBFIBDO"/>
    <x v="176"/>
    <s v="External Combustion"/>
    <s v="Industrial: Boilers"/>
    <s v="Distillate Oil"/>
    <s v="10-100 Million BTU/hr"/>
    <x v="176"/>
    <m/>
    <m/>
    <m/>
    <n v="40"/>
    <x v="0"/>
  </r>
  <r>
    <s v="LADCO 4FA"/>
    <s v="NLNBOFADO"/>
    <x v="176"/>
    <s v="External Combustion"/>
    <s v="Industrial: Boilers"/>
    <s v="Distillate Oil"/>
    <s v="10-100 Million BTU/hr"/>
    <x v="176"/>
    <m/>
    <m/>
    <s v="x"/>
    <n v="30"/>
    <x v="0"/>
  </r>
  <r>
    <s v="CoST CMDB"/>
    <s v="NLNSCRIBDO"/>
    <x v="177"/>
    <s v="External Combustion"/>
    <s v="Commercial/Institutional: Boilers"/>
    <s v="Distillate Oil"/>
    <s v="&lt; 10 Million BTU/hr"/>
    <x v="177"/>
    <s v="x"/>
    <m/>
    <m/>
    <n v="91"/>
    <x v="0"/>
  </r>
  <r>
    <s v="CoST CMDB"/>
    <s v="NSCRICBO"/>
    <x v="177"/>
    <s v="External Combustion"/>
    <s v="Commercial/Institutional: Boilers"/>
    <s v="Distillate Oil"/>
    <s v="&lt; 10 Million BTU/hr"/>
    <x v="177"/>
    <m/>
    <s v="x"/>
    <m/>
    <n v="85"/>
    <x v="0"/>
  </r>
  <r>
    <s v="LADCO 4FA"/>
    <s v="NRSCRICBO"/>
    <x v="177"/>
    <s v="External Combustion"/>
    <s v="Commercial/Institutional: Boilers"/>
    <s v="Distillate Oil"/>
    <s v="&lt; 10 Million BTU/hr"/>
    <x v="177"/>
    <m/>
    <m/>
    <m/>
    <n v="70"/>
    <x v="0"/>
  </r>
  <r>
    <s v="CoST CMDB"/>
    <s v="NLNSNCRIBDO"/>
    <x v="177"/>
    <s v="External Combustion"/>
    <s v="Commercial/Institutional: Boilers"/>
    <s v="Distillate Oil"/>
    <s v="&lt; 10 Million BTU/hr"/>
    <x v="177"/>
    <m/>
    <m/>
    <m/>
    <n v="69.5"/>
    <x v="0"/>
  </r>
  <r>
    <s v="CoST CMDB"/>
    <s v="NLNBFIBDO"/>
    <x v="177"/>
    <s v="External Combustion"/>
    <s v="Commercial/Institutional: Boilers"/>
    <s v="Distillate Oil"/>
    <s v="&lt; 10 Million BTU/hr"/>
    <x v="177"/>
    <m/>
    <m/>
    <m/>
    <n v="61"/>
    <x v="0"/>
  </r>
  <r>
    <s v="Wisconsin NOx RACT"/>
    <s v="NLNBOFAGRICBDO"/>
    <x v="177"/>
    <s v="External Combustion"/>
    <s v="Commercial/Institutional: Boilers"/>
    <s v="Distillate Oil"/>
    <s v="&lt; 10 Million BTU/hr"/>
    <x v="177"/>
    <m/>
    <m/>
    <m/>
    <n v="50"/>
    <x v="0"/>
  </r>
  <r>
    <s v="CoST CMDB"/>
    <s v="NLNBUIBDO"/>
    <x v="177"/>
    <s v="External Combustion"/>
    <s v="Commercial/Institutional: Boilers"/>
    <s v="Distillate Oil"/>
    <s v="&lt; 10 Million BTU/hr"/>
    <x v="177"/>
    <m/>
    <m/>
    <m/>
    <n v="47.5"/>
    <x v="0"/>
  </r>
  <r>
    <s v="CoST CMDB"/>
    <s v="NSNCRICBO"/>
    <x v="177"/>
    <s v="External Combustion"/>
    <s v="Commercial/Institutional: Boilers"/>
    <s v="Distillate Oil"/>
    <s v="&lt; 10 Million BTU/hr"/>
    <x v="177"/>
    <m/>
    <m/>
    <m/>
    <n v="45"/>
    <x v="0"/>
  </r>
  <r>
    <s v="CoST CMDB"/>
    <s v="NBFIBDO"/>
    <x v="177"/>
    <s v="External Combustion"/>
    <s v="Commercial/Institutional: Boilers"/>
    <s v="Distillate Oil"/>
    <s v="&lt; 10 Million BTU/hr"/>
    <x v="177"/>
    <m/>
    <m/>
    <m/>
    <n v="40"/>
    <x v="0"/>
  </r>
  <r>
    <s v="LADCO 4FA"/>
    <s v="NLNBOFADO"/>
    <x v="177"/>
    <s v="External Combustion"/>
    <s v="Commercial/Institutional: Boilers"/>
    <s v="Distillate Oil"/>
    <s v="&lt; 10 Million BTU/hr"/>
    <x v="177"/>
    <m/>
    <m/>
    <s v="x"/>
    <n v="30"/>
    <x v="0"/>
  </r>
  <r>
    <s v="CoST CMDB"/>
    <s v="NLNBUCCAB"/>
    <x v="178"/>
    <s v="Industrial Processes"/>
    <s v="Fabricated Metal Products"/>
    <s v="Conversion Coating of Metal Products"/>
    <s v="Anodizing Kettle"/>
    <x v="178"/>
    <s v="x"/>
    <s v="x"/>
    <s v="x"/>
    <n v="50"/>
    <x v="0"/>
  </r>
  <r>
    <s v="CoST CMDB"/>
    <s v="NLNDSCRIBPG"/>
    <x v="179"/>
    <s v="External Combustion"/>
    <s v="Industrial: Boilers"/>
    <s v="CO Boiler"/>
    <s v="Process Gas"/>
    <x v="179"/>
    <s v="x"/>
    <m/>
    <m/>
    <n v="91"/>
    <x v="0"/>
  </r>
  <r>
    <s v="CoST CMDB"/>
    <s v="NLNBUIBPG"/>
    <x v="179"/>
    <s v="External Combustion"/>
    <s v="Industrial: Boilers"/>
    <s v="CO Boiler"/>
    <s v="Process Gas"/>
    <x v="179"/>
    <m/>
    <s v="x"/>
    <m/>
    <n v="75"/>
    <x v="0"/>
  </r>
  <r>
    <s v="CoST CMDB"/>
    <s v="NLNBFIBPG"/>
    <x v="179"/>
    <s v="External Combustion"/>
    <s v="Industrial: Boilers"/>
    <s v="CO Boiler"/>
    <s v="Process Gas"/>
    <x v="179"/>
    <m/>
    <m/>
    <m/>
    <n v="61"/>
    <x v="0"/>
  </r>
  <r>
    <s v="LADCO 4FA"/>
    <s v="NLNBOFAPG"/>
    <x v="179"/>
    <s v="External Combustion"/>
    <s v="Industrial: Boilers"/>
    <s v="CO Boiler"/>
    <s v="Process Gas"/>
    <x v="179"/>
    <m/>
    <m/>
    <m/>
    <n v="60"/>
    <x v="0"/>
  </r>
  <r>
    <s v="CoST CMDB"/>
    <s v="NBFIBPG"/>
    <x v="179"/>
    <s v="External Combustion"/>
    <s v="Industrial: Boilers"/>
    <s v="CO Boiler"/>
    <s v="Process Gas"/>
    <x v="179"/>
    <m/>
    <m/>
    <s v="x"/>
    <n v="40"/>
    <x v="0"/>
  </r>
  <r>
    <s v="CoST CMDB"/>
    <s v="NSNCRIIMWC"/>
    <x v="180"/>
    <s v="Waste Disposal"/>
    <s v="Solid Waste Disposal - Industrial"/>
    <s v="Incineration"/>
    <s v="Hazardous Waste Incinerators: Multiple Hearth"/>
    <x v="180"/>
    <s v="x"/>
    <s v="x"/>
    <s v="x"/>
    <n v="45"/>
    <x v="0"/>
  </r>
  <r>
    <s v="CoST CMDB"/>
    <s v="NSCRISIPCC"/>
    <x v="181"/>
    <s v="Industrial Processes"/>
    <s v="Primary Metal Production"/>
    <s v="Integrated Iron and Steel Manufacturing"/>
    <s v="Basic Oxygen Furnace (BOF)"/>
    <x v="181"/>
    <m/>
    <m/>
    <m/>
    <n v="90"/>
    <x v="1"/>
  </r>
  <r>
    <s v="CoST CMDB"/>
    <s v="NSCRISIPCG"/>
    <x v="181"/>
    <s v="Industrial Processes"/>
    <s v="Primary Metal Production"/>
    <s v="Integrated Iron and Steel Manufacturing"/>
    <s v="Basic Oxygen Furnace (BOF)"/>
    <x v="181"/>
    <m/>
    <m/>
    <m/>
    <n v="90"/>
    <x v="1"/>
  </r>
  <r>
    <s v="CoST CMDB"/>
    <s v="NSCRISIPCO"/>
    <x v="181"/>
    <s v="Industrial Processes"/>
    <s v="Primary Metal Production"/>
    <s v="Integrated Iron and Steel Manufacturing"/>
    <s v="Basic Oxygen Furnace (BOF)"/>
    <x v="181"/>
    <m/>
    <m/>
    <m/>
    <n v="90"/>
    <x v="1"/>
  </r>
  <r>
    <s v="EPA MCM"/>
    <s v="NSCRISM"/>
    <x v="181"/>
    <s v="Industrial Processes"/>
    <s v="Primary Metal Production"/>
    <s v="Integrated Iron and Steel Manufacturing"/>
    <s v="Basic Oxygen Furnace (BOF)"/>
    <x v="181"/>
    <m/>
    <m/>
    <m/>
    <n v="90"/>
    <x v="1"/>
  </r>
  <r>
    <s v="Wisconsin NOx RACT"/>
    <s v="NLNBOFAGRMF"/>
    <x v="181"/>
    <s v="Industrial Processes"/>
    <s v="Primary Metal Production"/>
    <s v="Integrated Iron and Steel Manufacturing"/>
    <s v="Basic Oxygen Furnace (BOF)"/>
    <x v="181"/>
    <m/>
    <m/>
    <m/>
    <n v="60"/>
    <x v="1"/>
  </r>
  <r>
    <s v="CoST CMDB"/>
    <s v="NLNBFISIPCG"/>
    <x v="181"/>
    <s v="Industrial Processes"/>
    <s v="Primary Metal Production"/>
    <s v="Integrated Iron and Steel Manufacturing"/>
    <s v="Basic Oxygen Furnace (BOF)"/>
    <x v="181"/>
    <m/>
    <m/>
    <m/>
    <n v="55"/>
    <x v="1"/>
  </r>
  <r>
    <s v="CoST CMDB"/>
    <s v="NLNBISIPCG"/>
    <x v="181"/>
    <s v="Industrial Processes"/>
    <s v="Primary Metal Production"/>
    <s v="Integrated Iron and Steel Manufacturing"/>
    <s v="Basic Oxygen Furnace (BOF)"/>
    <x v="181"/>
    <m/>
    <m/>
    <m/>
    <n v="50"/>
    <x v="1"/>
  </r>
  <r>
    <s v="CoST CMDB"/>
    <s v="NSNCRIIMWC"/>
    <x v="182"/>
    <s v="Industrial Processes"/>
    <s v="Rubber and Miscellaneous Plastics Products"/>
    <s v="Fuel Fired Equipment"/>
    <s v="Natural Gas: Incinerators"/>
    <x v="182"/>
    <m/>
    <m/>
    <m/>
    <n v="45"/>
    <x v="1"/>
  </r>
  <r>
    <s v="CoST CMDB"/>
    <s v="NSCRICBC"/>
    <x v="183"/>
    <s v="External Combustion"/>
    <s v="Industrial: Boilers"/>
    <s v="Bituminous/Subbituminous Coal"/>
    <s v="Subbituminous Coal: Traveling Grate (Overfeed) Stoker"/>
    <x v="183"/>
    <m/>
    <m/>
    <m/>
    <n v="85"/>
    <x v="1"/>
  </r>
  <r>
    <s v="LADCO 4FA"/>
    <s v="NRSCRICBC"/>
    <x v="183"/>
    <s v="External Combustion"/>
    <s v="Industrial: Boilers"/>
    <s v="Bituminous/Subbituminous Coal"/>
    <s v="Subbituminous Coal: Traveling Grate (Overfeed) Stoker"/>
    <x v="183"/>
    <m/>
    <m/>
    <m/>
    <n v="70"/>
    <x v="1"/>
  </r>
  <r>
    <s v="CoST CMDB"/>
    <s v="NSNCRICBC"/>
    <x v="183"/>
    <s v="External Combustion"/>
    <s v="Industrial: Boilers"/>
    <s v="Bituminous/Subbituminous Coal"/>
    <s v="Subbituminous Coal: Traveling Grate (Overfeed) Stoker"/>
    <x v="183"/>
    <m/>
    <m/>
    <m/>
    <n v="45"/>
    <x v="1"/>
  </r>
  <r>
    <s v="CoST CMDB"/>
    <s v="NLNBUCCAB"/>
    <x v="184"/>
    <s v="Industrial Processes"/>
    <s v="Fabricated Metal Products"/>
    <s v="Conversion Coating of Metal Products"/>
    <s v="Acid Cleaning Bath (Pickling)"/>
    <x v="184"/>
    <m/>
    <m/>
    <m/>
    <n v="50"/>
    <x v="1"/>
  </r>
  <r>
    <s v="CoST CMDB"/>
    <s v="NSNCRIIMWC"/>
    <x v="185"/>
    <s v="Waste Disposal"/>
    <s v="Solid Waste Disposal - Industrial"/>
    <s v="Incineration"/>
    <s v="Controlled Air"/>
    <x v="185"/>
    <m/>
    <m/>
    <m/>
    <n v="45"/>
    <x v="1"/>
  </r>
  <r>
    <s v="EPA MCM"/>
    <s v="NLNBSPHPG"/>
    <x v="186"/>
    <s v="Industrial Processes"/>
    <s v="Mineral Products"/>
    <s v="Fuel Fired Equipment"/>
    <s v="Distillate Oil (No. 2): Process Heaters"/>
    <x v="186"/>
    <m/>
    <m/>
    <m/>
    <n v="90"/>
    <x v="1"/>
  </r>
  <r>
    <s v="CoST CMDB"/>
    <s v="NSCRICBO"/>
    <x v="186"/>
    <s v="Industrial Processes"/>
    <s v="Mineral Products"/>
    <s v="Fuel Fired Equipment"/>
    <s v="Distillate Oil (No. 2): Process Heaters"/>
    <x v="186"/>
    <m/>
    <m/>
    <m/>
    <n v="85"/>
    <x v="1"/>
  </r>
  <r>
    <s v="EPA MCM"/>
    <s v="NLNBNPHOF"/>
    <x v="186"/>
    <s v="Industrial Processes"/>
    <s v="Mineral Products"/>
    <s v="Fuel Fired Equipment"/>
    <s v="Distillate Oil (No. 2): Process Heaters"/>
    <x v="186"/>
    <m/>
    <m/>
    <m/>
    <n v="75"/>
    <x v="1"/>
  </r>
  <r>
    <s v="EPA MCM"/>
    <s v="NULNBPHDO"/>
    <x v="186"/>
    <s v="Industrial Processes"/>
    <s v="Mineral Products"/>
    <s v="Fuel Fired Equipment"/>
    <s v="Distillate Oil (No. 2): Process Heaters"/>
    <x v="186"/>
    <m/>
    <m/>
    <m/>
    <n v="74"/>
    <x v="1"/>
  </r>
  <r>
    <s v="LADCO 4FA"/>
    <s v="NRSCRICBO"/>
    <x v="186"/>
    <s v="Industrial Processes"/>
    <s v="Mineral Products"/>
    <s v="Fuel Fired Equipment"/>
    <s v="Distillate Oil (No. 2): Process Heaters"/>
    <x v="186"/>
    <m/>
    <m/>
    <m/>
    <n v="70"/>
    <x v="1"/>
  </r>
  <r>
    <s v="EPA MCM"/>
    <s v="NLNBFPHDO"/>
    <x v="186"/>
    <s v="Industrial Processes"/>
    <s v="Mineral Products"/>
    <s v="Fuel Fired Equipment"/>
    <s v="Distillate Oil (No. 2): Process Heaters"/>
    <x v="186"/>
    <m/>
    <m/>
    <m/>
    <n v="48"/>
    <x v="1"/>
  </r>
  <r>
    <s v="CoST CMDB"/>
    <s v="NSNCRICBO"/>
    <x v="186"/>
    <s v="Industrial Processes"/>
    <s v="Mineral Products"/>
    <s v="Fuel Fired Equipment"/>
    <s v="Distillate Oil (No. 2): Process Heaters"/>
    <x v="186"/>
    <m/>
    <m/>
    <m/>
    <n v="45"/>
    <x v="1"/>
  </r>
  <r>
    <s v="EPA MCM"/>
    <s v="NLNBUPHDO"/>
    <x v="186"/>
    <s v="Industrial Processes"/>
    <s v="Mineral Products"/>
    <s v="Fuel Fired Equipment"/>
    <s v="Distillate Oil (No. 2): Process Heaters"/>
    <x v="186"/>
    <m/>
    <m/>
    <m/>
    <n v="45"/>
    <x v="1"/>
  </r>
  <r>
    <s v="CoST CMDB"/>
    <s v="NDSCRIDIN"/>
    <x v="187"/>
    <s v="Industrial Processes"/>
    <s v="Chemical Manufacturing"/>
    <s v="Fuel Fired Equipment"/>
    <s v="Incinerator: Process Gas"/>
    <x v="187"/>
    <m/>
    <m/>
    <m/>
    <n v="90"/>
    <x v="1"/>
  </r>
  <r>
    <s v="CoST CMDB"/>
    <s v="NSNCRIIMWC"/>
    <x v="187"/>
    <s v="Industrial Processes"/>
    <s v="Chemical Manufacturing"/>
    <s v="Fuel Fired Equipment"/>
    <s v="Incinerator: Process Gas"/>
    <x v="187"/>
    <m/>
    <m/>
    <m/>
    <n v="45"/>
    <x v="1"/>
  </r>
  <r>
    <s v="CoST CMDB"/>
    <s v="NSNCRCIIN"/>
    <x v="188"/>
    <s v="Waste Disposal"/>
    <s v="Solid Waste Disposal - Commercial/Institutional"/>
    <s v="Incineration"/>
    <s v="Multiple Chamber"/>
    <x v="188"/>
    <m/>
    <m/>
    <m/>
    <n v="45"/>
    <x v="1"/>
  </r>
  <r>
    <s v="CoST CMDB"/>
    <s v="NSCRICEDS"/>
    <x v="189"/>
    <s v="Internal Combustion Engines"/>
    <s v="Industrial"/>
    <s v="Distillate Oil (Diesel)"/>
    <s v="Reciprocating: Exhaust"/>
    <x v="189"/>
    <m/>
    <m/>
    <m/>
    <n v="90"/>
    <x v="1"/>
  </r>
  <r>
    <s v="CoST CMDB"/>
    <s v="NSCRICOL"/>
    <x v="189"/>
    <s v="Internal Combustion Engines"/>
    <s v="Industrial"/>
    <s v="Distillate Oil (Diesel)"/>
    <s v="Reciprocating: Exhaust"/>
    <x v="189"/>
    <m/>
    <m/>
    <m/>
    <n v="80"/>
    <x v="1"/>
  </r>
  <r>
    <s v="CoST CMDB"/>
    <s v="NIRICOL"/>
    <x v="189"/>
    <s v="Internal Combustion Engines"/>
    <s v="Industrial"/>
    <s v="Distillate Oil (Diesel)"/>
    <s v="Reciprocating: Exhaust"/>
    <x v="189"/>
    <m/>
    <m/>
    <m/>
    <n v="25"/>
    <x v="1"/>
  </r>
  <r>
    <s v="CoST CMDB"/>
    <s v="NLNSCRIBDO"/>
    <x v="190"/>
    <s v="External Combustion"/>
    <s v="Commercial/Institutional: Boilers"/>
    <s v="Distillate Oil"/>
    <s v="10-100 Million BTU/hr"/>
    <x v="190"/>
    <m/>
    <m/>
    <m/>
    <n v="91"/>
    <x v="1"/>
  </r>
  <r>
    <s v="CoST CMDB"/>
    <s v="NSCRICBO"/>
    <x v="190"/>
    <s v="External Combustion"/>
    <s v="Commercial/Institutional: Boilers"/>
    <s v="Distillate Oil"/>
    <s v="10-100 Million BTU/hr"/>
    <x v="190"/>
    <m/>
    <m/>
    <m/>
    <n v="85"/>
    <x v="1"/>
  </r>
  <r>
    <s v="LADCO 4FA"/>
    <s v="NRSCRICBO"/>
    <x v="190"/>
    <s v="External Combustion"/>
    <s v="Commercial/Institutional: Boilers"/>
    <s v="Distillate Oil"/>
    <s v="10-100 Million BTU/hr"/>
    <x v="190"/>
    <m/>
    <m/>
    <m/>
    <n v="70"/>
    <x v="1"/>
  </r>
  <r>
    <s v="CoST CMDB"/>
    <s v="NLNSNCRIBDO"/>
    <x v="190"/>
    <s v="External Combustion"/>
    <s v="Commercial/Institutional: Boilers"/>
    <s v="Distillate Oil"/>
    <s v="10-100 Million BTU/hr"/>
    <x v="190"/>
    <m/>
    <m/>
    <m/>
    <n v="69.5"/>
    <x v="1"/>
  </r>
  <r>
    <s v="CoST CMDB"/>
    <s v="NLNBFIBDO"/>
    <x v="190"/>
    <s v="External Combustion"/>
    <s v="Commercial/Institutional: Boilers"/>
    <s v="Distillate Oil"/>
    <s v="10-100 Million BTU/hr"/>
    <x v="190"/>
    <m/>
    <m/>
    <m/>
    <n v="61"/>
    <x v="1"/>
  </r>
  <r>
    <s v="Wisconsin NOx RACT"/>
    <s v="NLNBOFAGRICBDO"/>
    <x v="190"/>
    <s v="External Combustion"/>
    <s v="Commercial/Institutional: Boilers"/>
    <s v="Distillate Oil"/>
    <s v="10-100 Million BTU/hr"/>
    <x v="190"/>
    <m/>
    <m/>
    <m/>
    <n v="50"/>
    <x v="1"/>
  </r>
  <r>
    <s v="CoST CMDB"/>
    <s v="NLNBUIBDO"/>
    <x v="190"/>
    <s v="External Combustion"/>
    <s v="Commercial/Institutional: Boilers"/>
    <s v="Distillate Oil"/>
    <s v="10-100 Million BTU/hr"/>
    <x v="190"/>
    <m/>
    <m/>
    <m/>
    <n v="47.5"/>
    <x v="1"/>
  </r>
  <r>
    <s v="CoST CMDB"/>
    <s v="NSNCRICBO"/>
    <x v="190"/>
    <s v="External Combustion"/>
    <s v="Commercial/Institutional: Boilers"/>
    <s v="Distillate Oil"/>
    <s v="10-100 Million BTU/hr"/>
    <x v="190"/>
    <m/>
    <m/>
    <m/>
    <n v="45"/>
    <x v="1"/>
  </r>
  <r>
    <s v="CoST CMDB"/>
    <s v="NBFIBDO"/>
    <x v="190"/>
    <s v="External Combustion"/>
    <s v="Commercial/Institutional: Boilers"/>
    <s v="Distillate Oil"/>
    <s v="10-100 Million BTU/hr"/>
    <x v="190"/>
    <m/>
    <m/>
    <m/>
    <n v="40"/>
    <x v="1"/>
  </r>
  <r>
    <s v="LADCO 4FA"/>
    <s v="NLNBOFADO"/>
    <x v="190"/>
    <s v="External Combustion"/>
    <s v="Commercial/Institutional: Boilers"/>
    <s v="Distillate Oil"/>
    <s v="10-100 Million BTU/hr"/>
    <x v="190"/>
    <m/>
    <m/>
    <m/>
    <n v="30"/>
    <x v="1"/>
  </r>
  <r>
    <s v="CoST CMDB"/>
    <s v="NLNBUIBLP"/>
    <x v="191"/>
    <s v="External Combustion"/>
    <s v="Commercial/Institutional: Boilers"/>
    <s v="Liquified Petroleum Gas (LPG)"/>
    <s v="Propane"/>
    <x v="191"/>
    <m/>
    <m/>
    <m/>
    <n v="75"/>
    <x v="1"/>
  </r>
  <r>
    <s v="CoST CMDB"/>
    <s v="NLNBFIBLP"/>
    <x v="191"/>
    <s v="External Combustion"/>
    <s v="Commercial/Institutional: Boilers"/>
    <s v="Liquified Petroleum Gas (LPG)"/>
    <s v="Propane"/>
    <x v="191"/>
    <m/>
    <m/>
    <m/>
    <n v="61"/>
    <x v="1"/>
  </r>
  <r>
    <s v="LADCO 4FA"/>
    <s v="NLNBOFALP"/>
    <x v="191"/>
    <s v="External Combustion"/>
    <s v="Commercial/Institutional: Boilers"/>
    <s v="Liquified Petroleum Gas (LPG)"/>
    <s v="Propane"/>
    <x v="191"/>
    <m/>
    <m/>
    <m/>
    <n v="60"/>
    <x v="1"/>
  </r>
  <r>
    <s v="CoST CMDB"/>
    <s v="NBFIBLP"/>
    <x v="191"/>
    <s v="External Combustion"/>
    <s v="Commercial/Institutional: Boilers"/>
    <s v="Liquified Petroleum Gas (LPG)"/>
    <s v="Propane"/>
    <x v="191"/>
    <m/>
    <m/>
    <m/>
    <n v="40"/>
    <x v="1"/>
  </r>
  <r>
    <s v="CoST CMDB"/>
    <s v="NIRICGD"/>
    <x v="192"/>
    <s v="Internal Combustion Engines"/>
    <s v="Industrial"/>
    <s v="Liquified Petroleum Gas (LPG)"/>
    <s v="Propane: Reciprocating"/>
    <x v="192"/>
    <m/>
    <m/>
    <m/>
    <n v="25"/>
    <x v="1"/>
  </r>
  <r>
    <s v="CoST CMDB"/>
    <s v="NLNSCRIBCW"/>
    <x v="193"/>
    <s v="External Combustion"/>
    <s v="Commercial/Institutional: Boilers"/>
    <s v="Bituminous/Subbituminous Coal"/>
    <s v="Subbituminous Coal: Pulverized Coal: Dry Bottom"/>
    <x v="193"/>
    <m/>
    <m/>
    <m/>
    <n v="91"/>
    <x v="1"/>
  </r>
  <r>
    <s v="CoST CMDB"/>
    <s v="NSCRICBC"/>
    <x v="193"/>
    <s v="External Combustion"/>
    <s v="Commercial/Institutional: Boilers"/>
    <s v="Bituminous/Subbituminous Coal"/>
    <s v="Subbituminous Coal: Pulverized Coal: Dry Bottom"/>
    <x v="193"/>
    <m/>
    <m/>
    <m/>
    <n v="85"/>
    <x v="1"/>
  </r>
  <r>
    <s v="LADCO 4FA"/>
    <s v="NRSCRICBC"/>
    <x v="193"/>
    <s v="External Combustion"/>
    <s v="Commercial/Institutional: Boilers"/>
    <s v="Bituminous/Subbituminous Coal"/>
    <s v="Subbituminous Coal: Pulverized Coal: Dry Bottom"/>
    <x v="193"/>
    <m/>
    <m/>
    <m/>
    <n v="70"/>
    <x v="1"/>
  </r>
  <r>
    <s v="CoST CMDB"/>
    <s v="NLNSNCRIBCW"/>
    <x v="193"/>
    <s v="External Combustion"/>
    <s v="Commercial/Institutional: Boilers"/>
    <s v="Bituminous/Subbituminous Coal"/>
    <s v="Subbituminous Coal: Pulverized Coal: Dry Bottom"/>
    <x v="193"/>
    <m/>
    <m/>
    <m/>
    <n v="69.5"/>
    <x v="1"/>
  </r>
  <r>
    <s v="LADCO 4FA"/>
    <s v="NLNBFIBC"/>
    <x v="193"/>
    <s v="External Combustion"/>
    <s v="Commercial/Institutional: Boilers"/>
    <s v="Bituminous/Subbituminous Coal"/>
    <s v="Subbituminous Coal: Pulverized Coal: Dry Bottom"/>
    <x v="193"/>
    <m/>
    <m/>
    <m/>
    <n v="61"/>
    <x v="1"/>
  </r>
  <r>
    <s v="LADCO 4FA"/>
    <s v="NLNBOFACW"/>
    <x v="193"/>
    <s v="External Combustion"/>
    <s v="Commercial/Institutional: Boilers"/>
    <s v="Bituminous/Subbituminous Coal"/>
    <s v="Subbituminous Coal: Pulverized Coal: Dry Bottom"/>
    <x v="193"/>
    <m/>
    <m/>
    <m/>
    <n v="58"/>
    <x v="1"/>
  </r>
  <r>
    <s v="CoST CMDB"/>
    <s v="NLNBUIBCW"/>
    <x v="193"/>
    <s v="External Combustion"/>
    <s v="Commercial/Institutional: Boilers"/>
    <s v="Bituminous/Subbituminous Coal"/>
    <s v="Subbituminous Coal: Pulverized Coal: Dry Bottom"/>
    <x v="193"/>
    <m/>
    <m/>
    <m/>
    <n v="47.5"/>
    <x v="1"/>
  </r>
  <r>
    <s v="CoST CMDB"/>
    <s v="NSNCRICBC"/>
    <x v="193"/>
    <s v="External Combustion"/>
    <s v="Commercial/Institutional: Boilers"/>
    <s v="Bituminous/Subbituminous Coal"/>
    <s v="Subbituminous Coal: Pulverized Coal: Dry Bottom"/>
    <x v="193"/>
    <m/>
    <m/>
    <m/>
    <n v="45"/>
    <x v="1"/>
  </r>
  <r>
    <s v="EPA MCM"/>
    <s v="NLNBSPHPG"/>
    <x v="194"/>
    <s v="Industrial Processes"/>
    <s v="Mineral Products"/>
    <s v="Fuel Fired Equipment"/>
    <s v="Liquified Petroleum Gas (LPG): Process Heaters"/>
    <x v="194"/>
    <m/>
    <m/>
    <m/>
    <n v="90"/>
    <x v="1"/>
  </r>
  <r>
    <s v="EPA MCM"/>
    <s v="NLNBNPHOF"/>
    <x v="194"/>
    <s v="Industrial Processes"/>
    <s v="Mineral Products"/>
    <s v="Fuel Fired Equipment"/>
    <s v="Liquified Petroleum Gas (LPG): Process Heaters"/>
    <x v="194"/>
    <m/>
    <m/>
    <m/>
    <n v="75"/>
    <x v="1"/>
  </r>
  <r>
    <s v="EPA MCM"/>
    <s v="NLNBUPHNG"/>
    <x v="194"/>
    <s v="Industrial Processes"/>
    <s v="Mineral Products"/>
    <s v="Fuel Fired Equipment"/>
    <s v="Liquified Petroleum Gas (LPG): Process Heaters"/>
    <x v="194"/>
    <m/>
    <m/>
    <m/>
    <n v="50"/>
    <x v="1"/>
  </r>
  <r>
    <s v="CoST CMDB"/>
    <s v="NSCR_UBCT1"/>
    <x v="195"/>
    <s v="External Combustion"/>
    <s v="Electric Generation: Boilers"/>
    <s v="Anthracite Coal"/>
    <s v="Anthracite Coal, Pulverized: Boiler"/>
    <x v="195"/>
    <m/>
    <m/>
    <m/>
    <n v="90"/>
    <x v="1"/>
  </r>
  <r>
    <s v="CoST CMDB"/>
    <s v="NSCR_UBCT2"/>
    <x v="195"/>
    <s v="External Combustion"/>
    <s v="Electric Generation: Boilers"/>
    <s v="Anthracite Coal"/>
    <s v="Anthracite Coal, Pulverized: Boiler"/>
    <x v="195"/>
    <m/>
    <m/>
    <m/>
    <n v="90"/>
    <x v="1"/>
  </r>
  <r>
    <s v="CoST CMDB"/>
    <s v="NSCR_UBCT3"/>
    <x v="195"/>
    <s v="External Combustion"/>
    <s v="Electric Generation: Boilers"/>
    <s v="Anthracite Coal"/>
    <s v="Anthracite Coal, Pulverized: Boiler"/>
    <x v="195"/>
    <m/>
    <m/>
    <m/>
    <n v="90"/>
    <x v="1"/>
  </r>
  <r>
    <s v="CoST CMDB"/>
    <s v="NSCR_UBCT4"/>
    <x v="195"/>
    <s v="External Combustion"/>
    <s v="Electric Generation: Boilers"/>
    <s v="Anthracite Coal"/>
    <s v="Anthracite Coal, Pulverized: Boiler"/>
    <x v="195"/>
    <m/>
    <m/>
    <m/>
    <n v="90"/>
    <x v="1"/>
  </r>
  <r>
    <s v="CoST CMDB"/>
    <s v="NSCR_UBCT5"/>
    <x v="195"/>
    <s v="External Combustion"/>
    <s v="Electric Generation: Boilers"/>
    <s v="Anthracite Coal"/>
    <s v="Anthracite Coal, Pulverized: Boiler"/>
    <x v="195"/>
    <m/>
    <m/>
    <m/>
    <n v="90"/>
    <x v="1"/>
  </r>
  <r>
    <s v="Wisconsin NOx RACT"/>
    <s v="NLNBOFASNCRUBCW2"/>
    <x v="195"/>
    <s v="External Combustion"/>
    <s v="Electric Generation: Boilers"/>
    <s v="Anthracite Coal"/>
    <s v="Anthracite Coal, Pulverized: Boiler"/>
    <x v="195"/>
    <m/>
    <m/>
    <m/>
    <n v="73"/>
    <x v="1"/>
  </r>
  <r>
    <s v="Wisconsin NOx RACT"/>
    <s v="NLNBOFASNCRUBCW4"/>
    <x v="195"/>
    <s v="External Combustion"/>
    <s v="Electric Generation: Boilers"/>
    <s v="Anthracite Coal"/>
    <s v="Anthracite Coal, Pulverized: Boiler"/>
    <x v="195"/>
    <m/>
    <m/>
    <m/>
    <n v="73"/>
    <x v="1"/>
  </r>
  <r>
    <s v="CoST CMDB"/>
    <s v="NLNBOUBCW"/>
    <x v="195"/>
    <s v="External Combustion"/>
    <s v="Electric Generation: Boilers"/>
    <s v="Anthracite Coal"/>
    <s v="Anthracite Coal, Pulverized: Boiler"/>
    <x v="195"/>
    <m/>
    <m/>
    <m/>
    <n v="72"/>
    <x v="1"/>
  </r>
  <r>
    <s v="Wisconsin NOx RACT"/>
    <s v="NLNBOFASNCRUBCW1"/>
    <x v="195"/>
    <s v="External Combustion"/>
    <s v="Electric Generation: Boilers"/>
    <s v="Anthracite Coal"/>
    <s v="Anthracite Coal, Pulverized: Boiler"/>
    <x v="195"/>
    <m/>
    <m/>
    <m/>
    <n v="70.75"/>
    <x v="1"/>
  </r>
  <r>
    <s v="Wisconsin NOx RACT"/>
    <s v="NLNBOFASNCRUBCW3"/>
    <x v="195"/>
    <s v="External Combustion"/>
    <s v="Electric Generation: Boilers"/>
    <s v="Anthracite Coal"/>
    <s v="Anthracite Coal, Pulverized: Boiler"/>
    <x v="195"/>
    <m/>
    <m/>
    <m/>
    <n v="70.75"/>
    <x v="1"/>
  </r>
  <r>
    <s v="CoST CMDB"/>
    <s v="NLNBUUBCW"/>
    <x v="195"/>
    <s v="External Combustion"/>
    <s v="Electric Generation: Boilers"/>
    <s v="Anthracite Coal"/>
    <s v="Anthracite Coal, Pulverized: Boiler"/>
    <x v="195"/>
    <m/>
    <m/>
    <m/>
    <n v="57"/>
    <x v="1"/>
  </r>
  <r>
    <s v="CoST CMDB"/>
    <s v="NSNCRECBAN"/>
    <x v="195"/>
    <s v="External Combustion"/>
    <s v="Electric Generation: Boilers"/>
    <s v="Anthracite Coal"/>
    <s v="Anthracite Coal, Pulverized: Boiler"/>
    <x v="195"/>
    <m/>
    <m/>
    <m/>
    <n v="40"/>
    <x v="1"/>
  </r>
  <r>
    <s v="CoST CMDB"/>
    <s v="NSNCRUBCT1"/>
    <x v="195"/>
    <s v="External Combustion"/>
    <s v="Electric Generation: Boilers"/>
    <s v="Anthracite Coal"/>
    <s v="Anthracite Coal, Pulverized: Boiler"/>
    <x v="195"/>
    <m/>
    <m/>
    <m/>
    <n v="25"/>
    <x v="1"/>
  </r>
  <r>
    <s v="CoST CMDB"/>
    <s v="NSNCRUBCT2"/>
    <x v="195"/>
    <s v="External Combustion"/>
    <s v="Electric Generation: Boilers"/>
    <s v="Anthracite Coal"/>
    <s v="Anthracite Coal, Pulverized: Boiler"/>
    <x v="195"/>
    <m/>
    <m/>
    <m/>
    <n v="25"/>
    <x v="1"/>
  </r>
  <r>
    <s v="CoST CMDB"/>
    <s v="NSNCRUBCT3"/>
    <x v="195"/>
    <s v="External Combustion"/>
    <s v="Electric Generation: Boilers"/>
    <s v="Anthracite Coal"/>
    <s v="Anthracite Coal, Pulverized: Boiler"/>
    <x v="195"/>
    <m/>
    <m/>
    <m/>
    <n v="25"/>
    <x v="1"/>
  </r>
  <r>
    <s v="CoST CMDB"/>
    <s v="NSNCRUBCT4"/>
    <x v="195"/>
    <s v="External Combustion"/>
    <s v="Electric Generation: Boilers"/>
    <s v="Anthracite Coal"/>
    <s v="Anthracite Coal, Pulverized: Boiler"/>
    <x v="195"/>
    <m/>
    <m/>
    <m/>
    <n v="25"/>
    <x v="1"/>
  </r>
  <r>
    <s v="CoST CMDB"/>
    <s v="NSNCRUBCT5"/>
    <x v="195"/>
    <s v="External Combustion"/>
    <s v="Electric Generation: Boilers"/>
    <s v="Anthracite Coal"/>
    <s v="Anthracite Coal, Pulverized: Boiler"/>
    <x v="195"/>
    <m/>
    <m/>
    <m/>
    <n v="25"/>
    <x v="1"/>
  </r>
  <r>
    <s v="CoST CMDB"/>
    <s v="NLNSCRIBDO"/>
    <x v="196"/>
    <s v="External Combustion"/>
    <s v="Industrial: Boilers"/>
    <s v="Distillate Oil"/>
    <s v="Cogeneration"/>
    <x v="196"/>
    <m/>
    <m/>
    <m/>
    <n v="91"/>
    <x v="1"/>
  </r>
  <r>
    <s v="CoST CMDB"/>
    <s v="NSCRICBO"/>
    <x v="196"/>
    <s v="External Combustion"/>
    <s v="Industrial: Boilers"/>
    <s v="Distillate Oil"/>
    <s v="Cogeneration"/>
    <x v="196"/>
    <m/>
    <m/>
    <m/>
    <n v="85"/>
    <x v="1"/>
  </r>
  <r>
    <s v="LADCO 4FA"/>
    <s v="NRSCRICBO"/>
    <x v="196"/>
    <s v="External Combustion"/>
    <s v="Industrial: Boilers"/>
    <s v="Distillate Oil"/>
    <s v="Cogeneration"/>
    <x v="196"/>
    <m/>
    <m/>
    <m/>
    <n v="70"/>
    <x v="1"/>
  </r>
  <r>
    <s v="CoST CMDB"/>
    <s v="NLNSNCRIBDO"/>
    <x v="196"/>
    <s v="External Combustion"/>
    <s v="Industrial: Boilers"/>
    <s v="Distillate Oil"/>
    <s v="Cogeneration"/>
    <x v="196"/>
    <m/>
    <m/>
    <m/>
    <n v="69.5"/>
    <x v="1"/>
  </r>
  <r>
    <s v="CoST CMDB"/>
    <s v="NLNBFIBDO"/>
    <x v="196"/>
    <s v="External Combustion"/>
    <s v="Industrial: Boilers"/>
    <s v="Distillate Oil"/>
    <s v="Cogeneration"/>
    <x v="196"/>
    <m/>
    <m/>
    <m/>
    <n v="61"/>
    <x v="1"/>
  </r>
  <r>
    <s v="Wisconsin NOx RACT"/>
    <s v="NLNBOFAGRICBDO"/>
    <x v="196"/>
    <s v="External Combustion"/>
    <s v="Industrial: Boilers"/>
    <s v="Distillate Oil"/>
    <s v="Cogeneration"/>
    <x v="196"/>
    <m/>
    <m/>
    <m/>
    <n v="50"/>
    <x v="1"/>
  </r>
  <r>
    <s v="CoST CMDB"/>
    <s v="NLNBUIBDO"/>
    <x v="196"/>
    <s v="External Combustion"/>
    <s v="Industrial: Boilers"/>
    <s v="Distillate Oil"/>
    <s v="Cogeneration"/>
    <x v="196"/>
    <m/>
    <m/>
    <m/>
    <n v="47.5"/>
    <x v="1"/>
  </r>
  <r>
    <s v="CoST CMDB"/>
    <s v="NSNCRICBO"/>
    <x v="196"/>
    <s v="External Combustion"/>
    <s v="Industrial: Boilers"/>
    <s v="Distillate Oil"/>
    <s v="Cogeneration"/>
    <x v="196"/>
    <m/>
    <m/>
    <m/>
    <n v="45"/>
    <x v="1"/>
  </r>
  <r>
    <s v="CoST CMDB"/>
    <s v="NBFIBDO"/>
    <x v="196"/>
    <s v="External Combustion"/>
    <s v="Industrial: Boilers"/>
    <s v="Distillate Oil"/>
    <s v="Cogeneration"/>
    <x v="196"/>
    <m/>
    <m/>
    <m/>
    <n v="40"/>
    <x v="1"/>
  </r>
  <r>
    <s v="LADCO 4FA"/>
    <s v="NLNBOFADO"/>
    <x v="196"/>
    <s v="External Combustion"/>
    <s v="Industrial: Boilers"/>
    <s v="Distillate Oil"/>
    <s v="Cogeneration"/>
    <x v="196"/>
    <m/>
    <m/>
    <m/>
    <n v="30"/>
    <x v="1"/>
  </r>
  <r>
    <s v="EPA MCM"/>
    <s v="NLNBSPHPG"/>
    <x v="197"/>
    <s v="Industrial Processes"/>
    <s v="Secondary Metal Production"/>
    <s v="Fuel Fired Equipment"/>
    <s v="Residual Oil: Process Heaters"/>
    <x v="197"/>
    <m/>
    <m/>
    <m/>
    <n v="90"/>
    <x v="1"/>
  </r>
  <r>
    <s v="CoST CMDB"/>
    <s v="NSCRICBO"/>
    <x v="197"/>
    <s v="Industrial Processes"/>
    <s v="Secondary Metal Production"/>
    <s v="Fuel Fired Equipment"/>
    <s v="Residual Oil: Process Heaters"/>
    <x v="197"/>
    <m/>
    <m/>
    <m/>
    <n v="85"/>
    <x v="1"/>
  </r>
  <r>
    <s v="EPA MCM"/>
    <s v="NLNBNPHRO"/>
    <x v="197"/>
    <s v="Industrial Processes"/>
    <s v="Secondary Metal Production"/>
    <s v="Fuel Fired Equipment"/>
    <s v="Residual Oil: Process Heaters"/>
    <x v="197"/>
    <m/>
    <m/>
    <m/>
    <n v="75"/>
    <x v="1"/>
  </r>
  <r>
    <s v="LADCO 4FA"/>
    <s v="NRSCRICBO"/>
    <x v="197"/>
    <s v="Industrial Processes"/>
    <s v="Secondary Metal Production"/>
    <s v="Fuel Fired Equipment"/>
    <s v="Residual Oil: Process Heaters"/>
    <x v="197"/>
    <m/>
    <m/>
    <m/>
    <n v="70"/>
    <x v="1"/>
  </r>
  <r>
    <s v="CoST CMDB"/>
    <s v="NSNCRICBO"/>
    <x v="197"/>
    <s v="Industrial Processes"/>
    <s v="Secondary Metal Production"/>
    <s v="Fuel Fired Equipment"/>
    <s v="Residual Oil: Process Heaters"/>
    <x v="197"/>
    <m/>
    <m/>
    <m/>
    <n v="45"/>
    <x v="1"/>
  </r>
  <r>
    <s v="EPA MCM"/>
    <s v="NLNBUPHRO"/>
    <x v="197"/>
    <s v="Industrial Processes"/>
    <s v="Secondary Metal Production"/>
    <s v="Fuel Fired Equipment"/>
    <s v="Residual Oil: Process Heaters"/>
    <x v="197"/>
    <m/>
    <m/>
    <m/>
    <n v="37"/>
    <x v="1"/>
  </r>
  <r>
    <s v="EPA MCM"/>
    <s v="NLNBFPHRO"/>
    <x v="197"/>
    <s v="Industrial Processes"/>
    <s v="Secondary Metal Production"/>
    <s v="Fuel Fired Equipment"/>
    <s v="Residual Oil: Process Heaters"/>
    <x v="197"/>
    <m/>
    <m/>
    <m/>
    <n v="34"/>
    <x v="1"/>
  </r>
  <r>
    <s v="CoST CMDB"/>
    <s v="NIRICGD"/>
    <x v="198"/>
    <s v="Internal Combustion Engines"/>
    <s v="Engine Testing"/>
    <s v="Reciprocating Engine"/>
    <s v="Kerosene/Naphtha (Jet Fuel)"/>
    <x v="198"/>
    <m/>
    <m/>
    <m/>
    <n v="25"/>
    <x v="1"/>
  </r>
  <r>
    <s v="CoST CMDB"/>
    <s v="NSCRISIPCC"/>
    <x v="199"/>
    <s v="Industrial Processes"/>
    <s v="Primary Metal Production"/>
    <s v="Integrated Iron and Steel Manufacturing"/>
    <s v="Blast Furnace: Charging"/>
    <x v="199"/>
    <m/>
    <m/>
    <m/>
    <n v="90"/>
    <x v="1"/>
  </r>
  <r>
    <s v="CoST CMDB"/>
    <s v="NSCRISIPCG"/>
    <x v="199"/>
    <s v="Industrial Processes"/>
    <s v="Primary Metal Production"/>
    <s v="Integrated Iron and Steel Manufacturing"/>
    <s v="Blast Furnace: Charging"/>
    <x v="199"/>
    <m/>
    <m/>
    <m/>
    <n v="90"/>
    <x v="1"/>
  </r>
  <r>
    <s v="CoST CMDB"/>
    <s v="NSCRISIPCO"/>
    <x v="199"/>
    <s v="Industrial Processes"/>
    <s v="Primary Metal Production"/>
    <s v="Integrated Iron and Steel Manufacturing"/>
    <s v="Blast Furnace: Charging"/>
    <x v="199"/>
    <m/>
    <m/>
    <m/>
    <n v="90"/>
    <x v="1"/>
  </r>
  <r>
    <s v="EPA MCM"/>
    <s v="NSCRISM"/>
    <x v="199"/>
    <s v="Industrial Processes"/>
    <s v="Primary Metal Production"/>
    <s v="Integrated Iron and Steel Manufacturing"/>
    <s v="Blast Furnace: Charging"/>
    <x v="199"/>
    <m/>
    <m/>
    <m/>
    <n v="90"/>
    <x v="1"/>
  </r>
  <r>
    <s v="Wisconsin NOx RACT"/>
    <s v="NLNBOFAGRMF"/>
    <x v="199"/>
    <s v="Industrial Processes"/>
    <s v="Primary Metal Production"/>
    <s v="Integrated Iron and Steel Manufacturing"/>
    <s v="Blast Furnace: Charging"/>
    <x v="199"/>
    <m/>
    <m/>
    <m/>
    <n v="60"/>
    <x v="1"/>
  </r>
  <r>
    <s v="CoST CMDB"/>
    <s v="NLNBFISIPCG"/>
    <x v="199"/>
    <s v="Industrial Processes"/>
    <s v="Primary Metal Production"/>
    <s v="Integrated Iron and Steel Manufacturing"/>
    <s v="Blast Furnace: Charging"/>
    <x v="199"/>
    <m/>
    <m/>
    <m/>
    <n v="55"/>
    <x v="1"/>
  </r>
  <r>
    <s v="CoST CMDB"/>
    <s v="NLNBISIPCG"/>
    <x v="199"/>
    <s v="Industrial Processes"/>
    <s v="Primary Metal Production"/>
    <s v="Integrated Iron and Steel Manufacturing"/>
    <s v="Blast Furnace: Charging"/>
    <x v="199"/>
    <m/>
    <m/>
    <m/>
    <n v="50"/>
    <x v="1"/>
  </r>
  <r>
    <s v="CoST CMDB"/>
    <s v="NSCRICOL"/>
    <x v="200"/>
    <s v="Internal Combustion Engines"/>
    <s v="Commercial/Institutional"/>
    <s v="Distillate Oil (Diesel)"/>
    <s v="Reciprocating: Exhaust"/>
    <x v="200"/>
    <m/>
    <m/>
    <m/>
    <n v="80"/>
    <x v="1"/>
  </r>
  <r>
    <s v="CoST CMDB"/>
    <s v="NIRICOL"/>
    <x v="200"/>
    <s v="Internal Combustion Engines"/>
    <s v="Commercial/Institutional"/>
    <s v="Distillate Oil (Diesel)"/>
    <s v="Reciprocating: Exhaust"/>
    <x v="200"/>
    <m/>
    <m/>
    <m/>
    <n v="25"/>
    <x v="1"/>
  </r>
  <r>
    <s v="CoST CMDB"/>
    <s v="NSNCRIIMWC"/>
    <x v="201"/>
    <s v="Industrial Processes"/>
    <s v="Miscellaneous Manufacturing Industries"/>
    <s v="Miscellaneous Manufacturing Industries"/>
    <s v="Natural Gas: Flares"/>
    <x v="201"/>
    <m/>
    <m/>
    <m/>
    <n v="45"/>
    <x v="1"/>
  </r>
  <r>
    <s v="EPA MCM"/>
    <s v="NLNBSPHOF"/>
    <x v="202"/>
    <s v="Industrial Processes"/>
    <s v="Petroleum Industry"/>
    <s v="Process Heaters"/>
    <s v="Landfill Gas"/>
    <x v="202"/>
    <m/>
    <m/>
    <m/>
    <n v="91"/>
    <x v="1"/>
  </r>
  <r>
    <s v="EPA MCM"/>
    <s v="NLNBSPHPG"/>
    <x v="202"/>
    <s v="Industrial Processes"/>
    <s v="Petroleum Industry"/>
    <s v="Process Heaters"/>
    <s v="Landfill Gas"/>
    <x v="202"/>
    <m/>
    <m/>
    <m/>
    <n v="90"/>
    <x v="1"/>
  </r>
  <r>
    <s v="CoST CMDB"/>
    <s v="NPRGPHSC95"/>
    <x v="202"/>
    <s v="Industrial Processes"/>
    <s v="Petroleum Industry"/>
    <s v="Process Heaters"/>
    <s v="Landfill Gas"/>
    <x v="202"/>
    <m/>
    <m/>
    <m/>
    <n v="84"/>
    <x v="1"/>
  </r>
  <r>
    <s v="EPA MCM"/>
    <s v="NULNBPHOF"/>
    <x v="202"/>
    <s v="Industrial Processes"/>
    <s v="Petroleum Industry"/>
    <s v="Process Heaters"/>
    <s v="Landfill Gas"/>
    <x v="202"/>
    <m/>
    <m/>
    <m/>
    <n v="73"/>
    <x v="1"/>
  </r>
  <r>
    <s v="CoST CMDB"/>
    <s v="NPRGPHSCR"/>
    <x v="202"/>
    <s v="Industrial Processes"/>
    <s v="Petroleum Industry"/>
    <s v="Process Heaters"/>
    <s v="Landfill Gas"/>
    <x v="202"/>
    <m/>
    <m/>
    <m/>
    <n v="71"/>
    <x v="1"/>
  </r>
  <r>
    <s v="CoST CMDB"/>
    <s v="NPRGPHULNB"/>
    <x v="202"/>
    <s v="Industrial Processes"/>
    <s v="Petroleum Industry"/>
    <s v="Process Heaters"/>
    <s v="Landfill Gas"/>
    <x v="202"/>
    <m/>
    <m/>
    <m/>
    <n v="53"/>
    <x v="1"/>
  </r>
  <r>
    <s v="EPA MCM"/>
    <s v="NLNBUPHNG"/>
    <x v="202"/>
    <s v="Industrial Processes"/>
    <s v="Petroleum Industry"/>
    <s v="Process Heaters"/>
    <s v="Landfill Gas"/>
    <x v="202"/>
    <m/>
    <m/>
    <m/>
    <n v="50"/>
    <x v="1"/>
  </r>
  <r>
    <s v="CoST CMDB"/>
    <s v="NPRGPHEO2C"/>
    <x v="202"/>
    <s v="Industrial Processes"/>
    <s v="Petroleum Industry"/>
    <s v="Process Heaters"/>
    <s v="Landfill Gas"/>
    <x v="202"/>
    <m/>
    <m/>
    <m/>
    <n v="37"/>
    <x v="1"/>
  </r>
  <r>
    <s v="EPA MCM"/>
    <s v="NLNBFPHOF"/>
    <x v="202"/>
    <s v="Industrial Processes"/>
    <s v="Petroleum Industry"/>
    <s v="Process Heaters"/>
    <s v="Landfill Gas"/>
    <x v="202"/>
    <m/>
    <m/>
    <m/>
    <n v="34"/>
    <x v="1"/>
  </r>
  <r>
    <s v="EPA MCM"/>
    <s v="NULNBPHNG"/>
    <x v="203"/>
    <s v="Industrial Processes"/>
    <s v="Oil and Gas Production"/>
    <s v="Process Heaters"/>
    <s v="Natural Gas"/>
    <x v="203"/>
    <m/>
    <m/>
    <m/>
    <n v="75"/>
    <x v="1"/>
  </r>
  <r>
    <s v="EPA MCM"/>
    <s v="NLNBFPHNG"/>
    <x v="203"/>
    <s v="Industrial Processes"/>
    <s v="Oil and Gas Production"/>
    <s v="Process Heaters"/>
    <s v="Natural Gas"/>
    <x v="203"/>
    <m/>
    <m/>
    <m/>
    <n v="55"/>
    <x v="1"/>
  </r>
  <r>
    <s v="CoST CMDB"/>
    <s v="NLNBFSMCO"/>
    <x v="204"/>
    <s v="Industrial Processes"/>
    <s v="Food and Agriculture"/>
    <s v="Starch Manufacturing"/>
    <s v="Modified Starch Drying: Flash Dryers"/>
    <x v="204"/>
    <m/>
    <m/>
    <m/>
    <n v="55"/>
    <x v="1"/>
  </r>
  <r>
    <s v="CoST CMDB"/>
    <s v="NSCRSHNG"/>
    <x v="205"/>
    <s v="External Combustion"/>
    <s v="Space Heaters"/>
    <s v="Commercial/Institutional"/>
    <s v="Liquified Petroleum Gas (LPG)"/>
    <x v="205"/>
    <m/>
    <m/>
    <m/>
    <n v="80"/>
    <x v="1"/>
  </r>
  <r>
    <s v="CoST CMDB"/>
    <s v="NLNBFSHNG"/>
    <x v="205"/>
    <s v="External Combustion"/>
    <s v="Space Heaters"/>
    <s v="Commercial/Institutional"/>
    <s v="Liquified Petroleum Gas (LPG)"/>
    <x v="205"/>
    <m/>
    <m/>
    <m/>
    <n v="60"/>
    <x v="1"/>
  </r>
  <r>
    <s v="CoST CMDB"/>
    <s v="NLNBUSHNG"/>
    <x v="205"/>
    <s v="External Combustion"/>
    <s v="Space Heaters"/>
    <s v="Commercial/Institutional"/>
    <s v="Liquified Petroleum Gas (LPG)"/>
    <x v="205"/>
    <m/>
    <m/>
    <m/>
    <n v="50"/>
    <x v="1"/>
  </r>
  <r>
    <s v="CoST CMDB"/>
    <s v="NSNCRSHNG"/>
    <x v="205"/>
    <s v="External Combustion"/>
    <s v="Space Heaters"/>
    <s v="Commercial/Institutional"/>
    <s v="Liquified Petroleum Gas (LPG)"/>
    <x v="205"/>
    <m/>
    <m/>
    <m/>
    <n v="50"/>
    <x v="1"/>
  </r>
  <r>
    <s v="CoST CMDB"/>
    <s v="NDSCRSWIN"/>
    <x v="206"/>
    <s v="Waste Disposal"/>
    <s v="Solid Waste Disposal - Industrial"/>
    <s v="Incineration"/>
    <s v="Single Chamber"/>
    <x v="206"/>
    <m/>
    <m/>
    <m/>
    <n v="90"/>
    <x v="1"/>
  </r>
  <r>
    <s v="CoST CMDB"/>
    <s v="NSNCRIIMWC"/>
    <x v="206"/>
    <s v="Waste Disposal"/>
    <s v="Solid Waste Disposal - Industrial"/>
    <s v="Incineration"/>
    <s v="Single Chamber"/>
    <x v="206"/>
    <m/>
    <m/>
    <m/>
    <n v="45"/>
    <x v="1"/>
  </r>
  <r>
    <s v="CoST CMDB"/>
    <s v="NSCRICBG"/>
    <x v="207"/>
    <s v="Industrial Processes"/>
    <s v="Electrical Equipment"/>
    <s v="Process Heaters"/>
    <s v="Natural Gas"/>
    <x v="207"/>
    <m/>
    <m/>
    <m/>
    <n v="85"/>
    <x v="1"/>
  </r>
  <r>
    <s v="LADCO 4FA"/>
    <s v="NRSCRICBG"/>
    <x v="207"/>
    <s v="Industrial Processes"/>
    <s v="Electrical Equipment"/>
    <s v="Process Heaters"/>
    <s v="Natural Gas"/>
    <x v="207"/>
    <m/>
    <m/>
    <m/>
    <n v="70"/>
    <x v="1"/>
  </r>
  <r>
    <s v="EPA MCM"/>
    <s v="NLNBFGRPH"/>
    <x v="207"/>
    <s v="Industrial Processes"/>
    <s v="Electrical Equipment"/>
    <s v="Process Heaters"/>
    <s v="Natural Gas"/>
    <x v="207"/>
    <m/>
    <m/>
    <m/>
    <n v="50"/>
    <x v="1"/>
  </r>
  <r>
    <s v="CoST CMDB"/>
    <s v="NSNCRICBG"/>
    <x v="207"/>
    <s v="Industrial Processes"/>
    <s v="Electrical Equipment"/>
    <s v="Process Heaters"/>
    <s v="Natural Gas"/>
    <x v="207"/>
    <m/>
    <m/>
    <m/>
    <n v="45"/>
    <x v="1"/>
  </r>
  <r>
    <s v="EPA MCM &amp; CATC"/>
    <s v="NSCRNGCP"/>
    <x v="208"/>
    <s v="Industrial Processes"/>
    <s v="Oil and Gas Production"/>
    <s v="Natural Gas Production"/>
    <s v="Other Not Classified"/>
    <x v="208"/>
    <m/>
    <m/>
    <m/>
    <n v="80"/>
    <x v="1"/>
  </r>
  <r>
    <s v="CoST CMDB"/>
    <s v="NAFRIICGS"/>
    <x v="209"/>
    <s v="Internal Combustion Engines"/>
    <s v="Engine Testing"/>
    <s v="Reciprocating Engine"/>
    <s v="Process Gas"/>
    <x v="209"/>
    <m/>
    <m/>
    <m/>
    <n v="30"/>
    <x v="1"/>
  </r>
  <r>
    <s v="CoST CMDB"/>
    <s v="NAFRICGS"/>
    <x v="209"/>
    <s v="Internal Combustion Engines"/>
    <s v="Engine Testing"/>
    <s v="Reciprocating Engine"/>
    <s v="Process Gas"/>
    <x v="209"/>
    <m/>
    <m/>
    <m/>
    <n v="20"/>
    <x v="1"/>
  </r>
  <r>
    <s v="CoST CMDB"/>
    <s v="NIRICGS"/>
    <x v="209"/>
    <s v="Internal Combustion Engines"/>
    <s v="Engine Testing"/>
    <s v="Reciprocating Engine"/>
    <s v="Process Gas"/>
    <x v="209"/>
    <m/>
    <m/>
    <m/>
    <n v="20"/>
    <x v="1"/>
  </r>
  <r>
    <s v="CoST CMDB"/>
    <s v="NSCRICBO"/>
    <x v="210"/>
    <s v="Industrial Processes"/>
    <s v="Mineral Products"/>
    <s v="Fuel Fired Equipment"/>
    <s v="Residual Oil: Process Heaters"/>
    <x v="210"/>
    <m/>
    <m/>
    <m/>
    <n v="85"/>
    <x v="1"/>
  </r>
  <r>
    <s v="EPA MCM"/>
    <s v="NLNBNPHPG"/>
    <x v="210"/>
    <s v="Industrial Processes"/>
    <s v="Mineral Products"/>
    <s v="Fuel Fired Equipment"/>
    <s v="Residual Oil: Process Heaters"/>
    <x v="210"/>
    <m/>
    <m/>
    <m/>
    <n v="80"/>
    <x v="1"/>
  </r>
  <r>
    <s v="EPA MCM"/>
    <s v="NULNBPHPG"/>
    <x v="210"/>
    <s v="Industrial Processes"/>
    <s v="Mineral Products"/>
    <s v="Fuel Fired Equipment"/>
    <s v="Residual Oil: Process Heaters"/>
    <x v="210"/>
    <m/>
    <m/>
    <m/>
    <n v="75"/>
    <x v="1"/>
  </r>
  <r>
    <s v="LADCO 4FA"/>
    <s v="NRSCRICBO"/>
    <x v="210"/>
    <s v="Industrial Processes"/>
    <s v="Mineral Products"/>
    <s v="Fuel Fired Equipment"/>
    <s v="Residual Oil: Process Heaters"/>
    <x v="210"/>
    <m/>
    <m/>
    <m/>
    <n v="70"/>
    <x v="1"/>
  </r>
  <r>
    <s v="EPA MCM"/>
    <s v="NLNBFGRPH"/>
    <x v="210"/>
    <s v="Industrial Processes"/>
    <s v="Mineral Products"/>
    <s v="Fuel Fired Equipment"/>
    <s v="Residual Oil: Process Heaters"/>
    <x v="210"/>
    <m/>
    <m/>
    <m/>
    <n v="50"/>
    <x v="1"/>
  </r>
  <r>
    <s v="CoST CMDB"/>
    <s v="NSNCRICBO"/>
    <x v="210"/>
    <s v="Industrial Processes"/>
    <s v="Mineral Products"/>
    <s v="Fuel Fired Equipment"/>
    <s v="Residual Oil: Process Heaters"/>
    <x v="210"/>
    <m/>
    <m/>
    <m/>
    <n v="45"/>
    <x v="1"/>
  </r>
  <r>
    <s v="CoST CMDB"/>
    <s v="NIRICGD"/>
    <x v="211"/>
    <s v="Internal Combustion Engines"/>
    <s v="Commercial/Institutional"/>
    <s v="Gasoline"/>
    <s v="Reciprocating"/>
    <x v="211"/>
    <m/>
    <m/>
    <m/>
    <n v="25"/>
    <x v="1"/>
  </r>
  <r>
    <s v="CoST CMDB"/>
    <s v="NSNCRMWIN"/>
    <x v="212"/>
    <s v="Waste Disposal"/>
    <s v="Solid Waste Disposal - Commercial/Institutional"/>
    <s v="Incineration: Special Purpose"/>
    <s v="Medical Waste Incinerator, unspecified type, Infectious wastes only"/>
    <x v="212"/>
    <m/>
    <m/>
    <m/>
    <n v="45"/>
    <x v="1"/>
  </r>
  <r>
    <s v="CoST CMDB"/>
    <s v="NLNBULMKN"/>
    <x v="213"/>
    <s v="Industrial Processes"/>
    <s v="Mineral Products"/>
    <s v="Lime Manufacture"/>
    <s v="Calcining: Gas-fired Calcimatic Kiln"/>
    <x v="213"/>
    <m/>
    <m/>
    <m/>
    <n v="30"/>
    <x v="1"/>
  </r>
  <r>
    <s v="CoST CMDB"/>
    <s v="NLNSCRIBRO"/>
    <x v="214"/>
    <s v="External Combustion"/>
    <s v="Industrial: Boilers"/>
    <s v="Residual Oil"/>
    <s v="Boiler &gt; 100 Million BTU/hr"/>
    <x v="214"/>
    <m/>
    <m/>
    <m/>
    <n v="91"/>
    <x v="1"/>
  </r>
  <r>
    <s v="CoST CMDB"/>
    <s v="NSCRICBO"/>
    <x v="214"/>
    <s v="External Combustion"/>
    <s v="Industrial: Boilers"/>
    <s v="Residual Oil"/>
    <s v="Boiler &gt; 100 Million BTU/hr"/>
    <x v="214"/>
    <m/>
    <m/>
    <m/>
    <n v="85"/>
    <x v="1"/>
  </r>
  <r>
    <s v="LADCO 4FA"/>
    <s v="NRSCRICBO"/>
    <x v="214"/>
    <s v="External Combustion"/>
    <s v="Industrial: Boilers"/>
    <s v="Residual Oil"/>
    <s v="Boiler &gt; 100 Million BTU/hr"/>
    <x v="214"/>
    <m/>
    <m/>
    <m/>
    <n v="70"/>
    <x v="1"/>
  </r>
  <r>
    <s v="CoST CMDB"/>
    <s v="NLNSNCRIBRO"/>
    <x v="214"/>
    <s v="External Combustion"/>
    <s v="Industrial: Boilers"/>
    <s v="Residual Oil"/>
    <s v="Boiler &gt; 100 Million BTU/hr"/>
    <x v="214"/>
    <m/>
    <m/>
    <m/>
    <n v="69.5"/>
    <x v="1"/>
  </r>
  <r>
    <s v="CoST CMDB"/>
    <s v="NLNBFIBRO"/>
    <x v="214"/>
    <s v="External Combustion"/>
    <s v="Industrial: Boilers"/>
    <s v="Residual Oil"/>
    <s v="Boiler &gt; 100 Million BTU/hr"/>
    <x v="214"/>
    <m/>
    <m/>
    <m/>
    <n v="61"/>
    <x v="1"/>
  </r>
  <r>
    <s v="Wisconsin NOx RACT"/>
    <s v="NLNBOFAGRICBRO"/>
    <x v="214"/>
    <s v="External Combustion"/>
    <s v="Industrial: Boilers"/>
    <s v="Residual Oil"/>
    <s v="Boiler &gt; 100 Million BTU/hr"/>
    <x v="214"/>
    <m/>
    <m/>
    <m/>
    <n v="50"/>
    <x v="1"/>
  </r>
  <r>
    <s v="CoST CMDB"/>
    <s v="NLNBUIBRO"/>
    <x v="214"/>
    <s v="External Combustion"/>
    <s v="Industrial: Boilers"/>
    <s v="Residual Oil"/>
    <s v="Boiler &gt; 100 Million BTU/hr"/>
    <x v="214"/>
    <m/>
    <m/>
    <m/>
    <n v="47.5"/>
    <x v="1"/>
  </r>
  <r>
    <s v="CoST CMDB"/>
    <s v="NSNCRICBO"/>
    <x v="214"/>
    <s v="External Combustion"/>
    <s v="Industrial: Boilers"/>
    <s v="Residual Oil"/>
    <s v="Boiler &gt; 100 Million BTU/hr"/>
    <x v="214"/>
    <m/>
    <m/>
    <m/>
    <n v="45"/>
    <x v="1"/>
  </r>
  <r>
    <s v="CoST CMDB"/>
    <s v="NBFIBRO"/>
    <x v="214"/>
    <s v="External Combustion"/>
    <s v="Industrial: Boilers"/>
    <s v="Residual Oil"/>
    <s v="Boiler &gt; 100 Million BTU/hr"/>
    <x v="214"/>
    <m/>
    <m/>
    <m/>
    <n v="40"/>
    <x v="1"/>
  </r>
  <r>
    <s v="LADCO 4FA"/>
    <s v="NLNBOFARO"/>
    <x v="214"/>
    <s v="External Combustion"/>
    <s v="Industrial: Boilers"/>
    <s v="Residual Oil"/>
    <s v="Boiler &gt; 100 Million BTU/hr"/>
    <x v="214"/>
    <m/>
    <m/>
    <m/>
    <n v="30"/>
    <x v="1"/>
  </r>
  <r>
    <s v="CoST CMDB"/>
    <s v="NEXABADMF"/>
    <x v="215"/>
    <s v="Industrial Processes"/>
    <s v="Chemical Manufacturing"/>
    <s v="Adipic Acid"/>
    <s v="General"/>
    <x v="215"/>
    <m/>
    <m/>
    <m/>
    <n v="86"/>
    <x v="1"/>
  </r>
  <r>
    <s v="CoST CMDB"/>
    <s v="NTHRDADMF"/>
    <x v="215"/>
    <s v="Industrial Processes"/>
    <s v="Chemical Manufacturing"/>
    <s v="Adipic Acid"/>
    <s v="General"/>
    <x v="215"/>
    <m/>
    <m/>
    <m/>
    <n v="81"/>
    <x v="1"/>
  </r>
  <r>
    <s v="CoST CMDB"/>
    <s v="NLNSCRIBDO"/>
    <x v="216"/>
    <s v="External Combustion"/>
    <s v="Industrial: Boilers"/>
    <s v="Distillate Oil"/>
    <s v="Grade 4 Oil"/>
    <x v="216"/>
    <m/>
    <m/>
    <m/>
    <n v="91"/>
    <x v="1"/>
  </r>
  <r>
    <s v="CoST CMDB"/>
    <s v="NSCRICBO"/>
    <x v="216"/>
    <s v="External Combustion"/>
    <s v="Industrial: Boilers"/>
    <s v="Distillate Oil"/>
    <s v="Grade 4 Oil"/>
    <x v="216"/>
    <m/>
    <m/>
    <m/>
    <n v="85"/>
    <x v="1"/>
  </r>
  <r>
    <s v="LADCO 4FA"/>
    <s v="NRSCRICBO"/>
    <x v="216"/>
    <s v="External Combustion"/>
    <s v="Industrial: Boilers"/>
    <s v="Distillate Oil"/>
    <s v="Grade 4 Oil"/>
    <x v="216"/>
    <m/>
    <m/>
    <m/>
    <n v="70"/>
    <x v="1"/>
  </r>
  <r>
    <s v="CoST CMDB"/>
    <s v="NLNSNCRIBDO"/>
    <x v="216"/>
    <s v="External Combustion"/>
    <s v="Industrial: Boilers"/>
    <s v="Distillate Oil"/>
    <s v="Grade 4 Oil"/>
    <x v="216"/>
    <m/>
    <m/>
    <m/>
    <n v="69.5"/>
    <x v="1"/>
  </r>
  <r>
    <s v="CoST CMDB"/>
    <s v="NLNBFIBDO"/>
    <x v="216"/>
    <s v="External Combustion"/>
    <s v="Industrial: Boilers"/>
    <s v="Distillate Oil"/>
    <s v="Grade 4 Oil"/>
    <x v="216"/>
    <m/>
    <m/>
    <m/>
    <n v="61"/>
    <x v="1"/>
  </r>
  <r>
    <s v="Wisconsin NOx RACT"/>
    <s v="NLNBOFAGRICBDO"/>
    <x v="216"/>
    <s v="External Combustion"/>
    <s v="Industrial: Boilers"/>
    <s v="Distillate Oil"/>
    <s v="Grade 4 Oil"/>
    <x v="216"/>
    <m/>
    <m/>
    <m/>
    <n v="50"/>
    <x v="1"/>
  </r>
  <r>
    <s v="CoST CMDB"/>
    <s v="NLNBUIBDO"/>
    <x v="216"/>
    <s v="External Combustion"/>
    <s v="Industrial: Boilers"/>
    <s v="Distillate Oil"/>
    <s v="Grade 4 Oil"/>
    <x v="216"/>
    <m/>
    <m/>
    <m/>
    <n v="47.5"/>
    <x v="1"/>
  </r>
  <r>
    <s v="CoST CMDB"/>
    <s v="NSNCRICBO"/>
    <x v="216"/>
    <s v="External Combustion"/>
    <s v="Industrial: Boilers"/>
    <s v="Distillate Oil"/>
    <s v="Grade 4 Oil"/>
    <x v="216"/>
    <m/>
    <m/>
    <m/>
    <n v="45"/>
    <x v="1"/>
  </r>
  <r>
    <s v="CoST CMDB"/>
    <s v="NBFIBDO"/>
    <x v="216"/>
    <s v="External Combustion"/>
    <s v="Industrial: Boilers"/>
    <s v="Distillate Oil"/>
    <s v="Grade 4 Oil"/>
    <x v="216"/>
    <m/>
    <m/>
    <m/>
    <n v="40"/>
    <x v="1"/>
  </r>
  <r>
    <s v="LADCO 4FA"/>
    <s v="NLNBOFADO"/>
    <x v="216"/>
    <s v="External Combustion"/>
    <s v="Industrial: Boilers"/>
    <s v="Distillate Oil"/>
    <s v="Grade 4 Oil"/>
    <x v="216"/>
    <m/>
    <m/>
    <m/>
    <n v="30"/>
    <x v="1"/>
  </r>
  <r>
    <s v="CoST CMDB"/>
    <s v="NLNSCRIBRO"/>
    <x v="217"/>
    <s v="External Combustion"/>
    <s v="Commercial/Institutional: Boilers"/>
    <s v="Residual Oil"/>
    <s v="Grade 5 Oil"/>
    <x v="217"/>
    <m/>
    <m/>
    <m/>
    <n v="91"/>
    <x v="1"/>
  </r>
  <r>
    <s v="CoST CMDB"/>
    <s v="NSCRICBO"/>
    <x v="217"/>
    <s v="External Combustion"/>
    <s v="Commercial/Institutional: Boilers"/>
    <s v="Residual Oil"/>
    <s v="Grade 5 Oil"/>
    <x v="217"/>
    <m/>
    <m/>
    <m/>
    <n v="85"/>
    <x v="1"/>
  </r>
  <r>
    <s v="LADCO 4FA"/>
    <s v="NRSCRICBO"/>
    <x v="217"/>
    <s v="External Combustion"/>
    <s v="Commercial/Institutional: Boilers"/>
    <s v="Residual Oil"/>
    <s v="Grade 5 Oil"/>
    <x v="217"/>
    <m/>
    <m/>
    <m/>
    <n v="70"/>
    <x v="1"/>
  </r>
  <r>
    <s v="CoST CMDB"/>
    <s v="NLNSNCRIBRO"/>
    <x v="217"/>
    <s v="External Combustion"/>
    <s v="Commercial/Institutional: Boilers"/>
    <s v="Residual Oil"/>
    <s v="Grade 5 Oil"/>
    <x v="217"/>
    <m/>
    <m/>
    <m/>
    <n v="69.5"/>
    <x v="1"/>
  </r>
  <r>
    <s v="CoST CMDB"/>
    <s v="NLNBFIBRO"/>
    <x v="217"/>
    <s v="External Combustion"/>
    <s v="Commercial/Institutional: Boilers"/>
    <s v="Residual Oil"/>
    <s v="Grade 5 Oil"/>
    <x v="217"/>
    <m/>
    <m/>
    <m/>
    <n v="61"/>
    <x v="1"/>
  </r>
  <r>
    <s v="Wisconsin NOx RACT"/>
    <s v="NLNBOFAGRICBRO"/>
    <x v="217"/>
    <s v="External Combustion"/>
    <s v="Commercial/Institutional: Boilers"/>
    <s v="Residual Oil"/>
    <s v="Grade 5 Oil"/>
    <x v="217"/>
    <m/>
    <m/>
    <m/>
    <n v="50"/>
    <x v="1"/>
  </r>
  <r>
    <s v="CoST CMDB"/>
    <s v="NLNBUIBRO"/>
    <x v="217"/>
    <s v="External Combustion"/>
    <s v="Commercial/Institutional: Boilers"/>
    <s v="Residual Oil"/>
    <s v="Grade 5 Oil"/>
    <x v="217"/>
    <m/>
    <m/>
    <m/>
    <n v="47.5"/>
    <x v="1"/>
  </r>
  <r>
    <s v="CoST CMDB"/>
    <s v="NSNCRICBO"/>
    <x v="217"/>
    <s v="External Combustion"/>
    <s v="Commercial/Institutional: Boilers"/>
    <s v="Residual Oil"/>
    <s v="Grade 5 Oil"/>
    <x v="217"/>
    <m/>
    <m/>
    <m/>
    <n v="45"/>
    <x v="1"/>
  </r>
  <r>
    <s v="CoST CMDB"/>
    <s v="NBFIBRO"/>
    <x v="217"/>
    <s v="External Combustion"/>
    <s v="Commercial/Institutional: Boilers"/>
    <s v="Residual Oil"/>
    <s v="Grade 5 Oil"/>
    <x v="217"/>
    <m/>
    <m/>
    <m/>
    <n v="40"/>
    <x v="1"/>
  </r>
  <r>
    <s v="LADCO 4FA"/>
    <s v="NLNBOFARO"/>
    <x v="217"/>
    <s v="External Combustion"/>
    <s v="Commercial/Institutional: Boilers"/>
    <s v="Residual Oil"/>
    <s v="Grade 5 Oil"/>
    <x v="217"/>
    <m/>
    <m/>
    <m/>
    <n v="30"/>
    <x v="1"/>
  </r>
  <r>
    <s v="CoST CMDB"/>
    <s v="NSCR_UBOT"/>
    <x v="218"/>
    <s v="External Combustion"/>
    <s v="Electric Generation: Boilers"/>
    <s v="Other Oil"/>
    <s v="All"/>
    <x v="218"/>
    <m/>
    <m/>
    <m/>
    <n v="80"/>
    <x v="1"/>
  </r>
  <r>
    <s v="CoST CMDB"/>
    <s v="NSCR_UBOW"/>
    <x v="218"/>
    <s v="External Combustion"/>
    <s v="Electric Generation: Boilers"/>
    <s v="Other Oil"/>
    <s v="All"/>
    <x v="218"/>
    <m/>
    <m/>
    <m/>
    <n v="80"/>
    <x v="1"/>
  </r>
  <r>
    <s v="Wisconsin NOx RACT"/>
    <s v="NLNBOFASNCRUBCT"/>
    <x v="218"/>
    <s v="External Combustion"/>
    <s v="Electric Generation: Boilers"/>
    <s v="Other Oil"/>
    <s v="All"/>
    <x v="218"/>
    <m/>
    <m/>
    <m/>
    <n v="73"/>
    <x v="1"/>
  </r>
  <r>
    <s v="CoST CMDB"/>
    <s v="NLNC1UBCT"/>
    <x v="218"/>
    <s v="External Combustion"/>
    <s v="Electric Generation: Boilers"/>
    <s v="Other Oil"/>
    <s v="All"/>
    <x v="218"/>
    <m/>
    <m/>
    <m/>
    <n v="42"/>
    <x v="1"/>
  </r>
  <r>
    <s v="EPA MCM"/>
    <s v="NLNBSPHLP"/>
    <x v="219"/>
    <s v="Industrial Processes"/>
    <s v="Petroleum Industry"/>
    <s v="Process Heaters"/>
    <s v="Liquified Petroleum Gas (LPG)"/>
    <x v="219"/>
    <m/>
    <m/>
    <m/>
    <n v="92"/>
    <x v="1"/>
  </r>
  <r>
    <s v="CoST CMDB"/>
    <s v="NPRGPHSC95"/>
    <x v="219"/>
    <s v="Industrial Processes"/>
    <s v="Petroleum Industry"/>
    <s v="Process Heaters"/>
    <s v="Liquified Petroleum Gas (LPG)"/>
    <x v="219"/>
    <m/>
    <m/>
    <m/>
    <n v="84"/>
    <x v="1"/>
  </r>
  <r>
    <s v="EPA MCM"/>
    <s v="NLNBNPHLP"/>
    <x v="219"/>
    <s v="Industrial Processes"/>
    <s v="Petroleum Industry"/>
    <s v="Process Heaters"/>
    <s v="Liquified Petroleum Gas (LPG)"/>
    <x v="219"/>
    <m/>
    <m/>
    <m/>
    <n v="78"/>
    <x v="1"/>
  </r>
  <r>
    <s v="EPA MCM"/>
    <s v="NULNBPHDO"/>
    <x v="219"/>
    <s v="Industrial Processes"/>
    <s v="Petroleum Industry"/>
    <s v="Process Heaters"/>
    <s v="Liquified Petroleum Gas (LPG)"/>
    <x v="219"/>
    <m/>
    <m/>
    <m/>
    <n v="74"/>
    <x v="1"/>
  </r>
  <r>
    <s v="CoST CMDB"/>
    <s v="NPRGPHSCR"/>
    <x v="219"/>
    <s v="Industrial Processes"/>
    <s v="Petroleum Industry"/>
    <s v="Process Heaters"/>
    <s v="Liquified Petroleum Gas (LPG)"/>
    <x v="219"/>
    <m/>
    <m/>
    <m/>
    <n v="71"/>
    <x v="1"/>
  </r>
  <r>
    <s v="CoST CMDB"/>
    <s v="NPRGPHULNB"/>
    <x v="219"/>
    <s v="Industrial Processes"/>
    <s v="Petroleum Industry"/>
    <s v="Process Heaters"/>
    <s v="Liquified Petroleum Gas (LPG)"/>
    <x v="219"/>
    <m/>
    <m/>
    <m/>
    <n v="53"/>
    <x v="1"/>
  </r>
  <r>
    <s v="EPA MCM"/>
    <s v="NLNBFGRPH"/>
    <x v="219"/>
    <s v="Industrial Processes"/>
    <s v="Petroleum Industry"/>
    <s v="Process Heaters"/>
    <s v="Liquified Petroleum Gas (LPG)"/>
    <x v="219"/>
    <m/>
    <m/>
    <m/>
    <n v="50"/>
    <x v="1"/>
  </r>
  <r>
    <s v="EPA MCM"/>
    <s v="NLNBUPHLG"/>
    <x v="219"/>
    <s v="Industrial Processes"/>
    <s v="Petroleum Industry"/>
    <s v="Process Heaters"/>
    <s v="Liquified Petroleum Gas (LPG)"/>
    <x v="219"/>
    <m/>
    <m/>
    <m/>
    <n v="50"/>
    <x v="1"/>
  </r>
  <r>
    <s v="EPA MCM"/>
    <s v="NLNBUPHDO"/>
    <x v="219"/>
    <s v="Industrial Processes"/>
    <s v="Petroleum Industry"/>
    <s v="Process Heaters"/>
    <s v="Liquified Petroleum Gas (LPG)"/>
    <x v="219"/>
    <m/>
    <m/>
    <m/>
    <n v="45"/>
    <x v="1"/>
  </r>
  <r>
    <s v="CoST CMDB"/>
    <s v="NPRGPHEO2C"/>
    <x v="219"/>
    <s v="Industrial Processes"/>
    <s v="Petroleum Industry"/>
    <s v="Process Heaters"/>
    <s v="Liquified Petroleum Gas (LPG)"/>
    <x v="219"/>
    <m/>
    <m/>
    <m/>
    <n v="37"/>
    <x v="1"/>
  </r>
  <r>
    <s v="CoST CMDB"/>
    <s v="NLCICE2SNG"/>
    <x v="220"/>
    <s v="Internal Combustion Engines"/>
    <s v="Industrial"/>
    <s v="Natural Gas"/>
    <s v="2-cycle Lean Burn"/>
    <x v="220"/>
    <m/>
    <m/>
    <m/>
    <n v="97"/>
    <x v="1"/>
  </r>
  <r>
    <s v="CoST CMDB"/>
    <s v="NSCRICE4SNG"/>
    <x v="220"/>
    <s v="Internal Combustion Engines"/>
    <s v="Industrial"/>
    <s v="Natural Gas"/>
    <s v="2-cycle Lean Burn"/>
    <x v="220"/>
    <m/>
    <m/>
    <m/>
    <n v="90"/>
    <x v="1"/>
  </r>
  <r>
    <s v="CoST CMDB"/>
    <s v="NLECICEGAS"/>
    <x v="220"/>
    <s v="Internal Combustion Engines"/>
    <s v="Industrial"/>
    <s v="Natural Gas"/>
    <s v="2-cycle Lean Burn"/>
    <x v="220"/>
    <m/>
    <m/>
    <m/>
    <n v="87"/>
    <x v="1"/>
  </r>
  <r>
    <s v="CoST CMDB"/>
    <s v="NLECICENG"/>
    <x v="220"/>
    <s v="Internal Combustion Engines"/>
    <s v="Industrial"/>
    <s v="Natural Gas"/>
    <s v="2-cycle Lean Burn"/>
    <x v="220"/>
    <m/>
    <m/>
    <m/>
    <n v="80"/>
    <x v="1"/>
  </r>
  <r>
    <s v="CoST CMDB"/>
    <s v="NAFRIICGS"/>
    <x v="220"/>
    <s v="Internal Combustion Engines"/>
    <s v="Industrial"/>
    <s v="Natural Gas"/>
    <s v="2-cycle Lean Burn"/>
    <x v="220"/>
    <m/>
    <m/>
    <m/>
    <n v="30"/>
    <x v="1"/>
  </r>
  <r>
    <s v="CoST CMDB"/>
    <s v="NAFRCICENG"/>
    <x v="220"/>
    <s v="Internal Combustion Engines"/>
    <s v="Industrial"/>
    <s v="Natural Gas"/>
    <s v="2-cycle Lean Burn"/>
    <x v="220"/>
    <m/>
    <m/>
    <m/>
    <n v="20"/>
    <x v="1"/>
  </r>
  <r>
    <s v="CoST CMDB"/>
    <s v="NAFRICGS"/>
    <x v="220"/>
    <s v="Internal Combustion Engines"/>
    <s v="Industrial"/>
    <s v="Natural Gas"/>
    <s v="2-cycle Lean Burn"/>
    <x v="220"/>
    <m/>
    <m/>
    <m/>
    <n v="20"/>
    <x v="1"/>
  </r>
  <r>
    <s v="CoST CMDB"/>
    <s v="NIRICGS"/>
    <x v="220"/>
    <s v="Internal Combustion Engines"/>
    <s v="Industrial"/>
    <s v="Natural Gas"/>
    <s v="2-cycle Lean Burn"/>
    <x v="220"/>
    <m/>
    <m/>
    <m/>
    <n v="20"/>
    <x v="1"/>
  </r>
  <r>
    <s v="CoST CMDB"/>
    <s v="NSCRSHNG"/>
    <x v="221"/>
    <s v="External Combustion"/>
    <s v="Space Heaters"/>
    <s v="Industrial"/>
    <s v="Liquified Petroleum Gas (LPG)"/>
    <x v="221"/>
    <m/>
    <m/>
    <m/>
    <n v="80"/>
    <x v="1"/>
  </r>
  <r>
    <s v="CoST CMDB"/>
    <s v="NLNBFSHNG"/>
    <x v="221"/>
    <s v="External Combustion"/>
    <s v="Space Heaters"/>
    <s v="Industrial"/>
    <s v="Liquified Petroleum Gas (LPG)"/>
    <x v="221"/>
    <m/>
    <m/>
    <m/>
    <n v="60"/>
    <x v="1"/>
  </r>
  <r>
    <s v="CoST CMDB"/>
    <s v="NLNBUSHNG"/>
    <x v="221"/>
    <s v="External Combustion"/>
    <s v="Space Heaters"/>
    <s v="Industrial"/>
    <s v="Liquified Petroleum Gas (LPG)"/>
    <x v="221"/>
    <m/>
    <m/>
    <m/>
    <n v="50"/>
    <x v="1"/>
  </r>
  <r>
    <s v="CoST CMDB"/>
    <s v="NSNCRSHNG"/>
    <x v="221"/>
    <s v="External Combustion"/>
    <s v="Space Heaters"/>
    <s v="Industrial"/>
    <s v="Liquified Petroleum Gas (LPG)"/>
    <x v="221"/>
    <m/>
    <m/>
    <m/>
    <n v="50"/>
    <x v="1"/>
  </r>
  <r>
    <s v="CoST CMDB"/>
    <s v="NSCRICBO"/>
    <x v="222"/>
    <s v="Industrial Processes"/>
    <s v="Chemical Manufacturing"/>
    <s v="Fuel Fired Equipment"/>
    <s v="Process Heater: Distillate Oil (No. 2)"/>
    <x v="222"/>
    <m/>
    <m/>
    <m/>
    <n v="85"/>
    <x v="1"/>
  </r>
  <r>
    <s v="EPA MCM"/>
    <s v="NLNBNPHDO"/>
    <x v="222"/>
    <s v="Industrial Processes"/>
    <s v="Chemical Manufacturing"/>
    <s v="Fuel Fired Equipment"/>
    <s v="Process Heater: Distillate Oil (No. 2)"/>
    <x v="222"/>
    <m/>
    <m/>
    <m/>
    <n v="78"/>
    <x v="1"/>
  </r>
  <r>
    <s v="EPA MCM"/>
    <s v="NULNBPHDO"/>
    <x v="222"/>
    <s v="Industrial Processes"/>
    <s v="Chemical Manufacturing"/>
    <s v="Fuel Fired Equipment"/>
    <s v="Process Heater: Distillate Oil (No. 2)"/>
    <x v="222"/>
    <m/>
    <m/>
    <m/>
    <n v="74"/>
    <x v="1"/>
  </r>
  <r>
    <s v="LADCO 4FA"/>
    <s v="NRSCRICBO"/>
    <x v="222"/>
    <s v="Industrial Processes"/>
    <s v="Chemical Manufacturing"/>
    <s v="Fuel Fired Equipment"/>
    <s v="Process Heater: Distillate Oil (No. 2)"/>
    <x v="222"/>
    <m/>
    <m/>
    <m/>
    <n v="70"/>
    <x v="1"/>
  </r>
  <r>
    <s v="CoST CMDB"/>
    <s v="NSNCRICBO"/>
    <x v="222"/>
    <s v="Industrial Processes"/>
    <s v="Chemical Manufacturing"/>
    <s v="Fuel Fired Equipment"/>
    <s v="Process Heater: Distillate Oil (No. 2)"/>
    <x v="222"/>
    <m/>
    <m/>
    <m/>
    <n v="45"/>
    <x v="1"/>
  </r>
  <r>
    <s v="CoST CMDB"/>
    <s v="NSCRICBC"/>
    <x v="223"/>
    <s v="External Combustion"/>
    <s v="Industrial: Boilers"/>
    <s v="Bituminous/Subbituminous Coal"/>
    <s v="Bituminous Coal: Underfeed Stoker"/>
    <x v="223"/>
    <m/>
    <m/>
    <m/>
    <n v="85"/>
    <x v="1"/>
  </r>
  <r>
    <s v="LADCO 4FA"/>
    <s v="NRSCRICBC"/>
    <x v="223"/>
    <s v="External Combustion"/>
    <s v="Industrial: Boilers"/>
    <s v="Bituminous/Subbituminous Coal"/>
    <s v="Bituminous Coal: Underfeed Stoker"/>
    <x v="223"/>
    <m/>
    <m/>
    <m/>
    <n v="70"/>
    <x v="1"/>
  </r>
  <r>
    <s v="CoST CMDB"/>
    <s v="NSNCRICBC"/>
    <x v="223"/>
    <s v="External Combustion"/>
    <s v="Industrial: Boilers"/>
    <s v="Bituminous/Subbituminous Coal"/>
    <s v="Bituminous Coal: Underfeed Stoker"/>
    <x v="223"/>
    <m/>
    <m/>
    <m/>
    <n v="45"/>
    <x v="1"/>
  </r>
  <r>
    <s v="CoST CMDB"/>
    <s v="NLNBUCCAB"/>
    <x v="224"/>
    <s v="Industrial Processes"/>
    <s v="Fabricated Metal Products"/>
    <s v="Conversion Coating of Metal Products"/>
    <s v="Alkaline Cleaning Bath"/>
    <x v="224"/>
    <m/>
    <m/>
    <m/>
    <n v="50"/>
    <x v="1"/>
  </r>
  <r>
    <s v="EPA MCM"/>
    <s v="NLNBNPHRO"/>
    <x v="225"/>
    <s v="Industrial Processes"/>
    <s v="Food and Agriculture"/>
    <s v="Fuel Fired Equipment"/>
    <s v="Liquified Petroleum Gas (LPG): Process Heaters"/>
    <x v="225"/>
    <m/>
    <m/>
    <m/>
    <n v="75"/>
    <x v="1"/>
  </r>
  <r>
    <s v="EPA MCM"/>
    <s v="NLNBUPHOF"/>
    <x v="225"/>
    <s v="Industrial Processes"/>
    <s v="Food and Agriculture"/>
    <s v="Fuel Fired Equipment"/>
    <s v="Liquified Petroleum Gas (LPG): Process Heaters"/>
    <x v="225"/>
    <m/>
    <m/>
    <m/>
    <n v="37"/>
    <x v="1"/>
  </r>
  <r>
    <s v="EPA MCM"/>
    <s v="NLNBFPHOF"/>
    <x v="225"/>
    <s v="Industrial Processes"/>
    <s v="Food and Agriculture"/>
    <s v="Fuel Fired Equipment"/>
    <s v="Liquified Petroleum Gas (LPG): Process Heaters"/>
    <x v="225"/>
    <m/>
    <m/>
    <m/>
    <n v="34"/>
    <x v="1"/>
  </r>
  <r>
    <s v="CoST CMDB"/>
    <s v="NSNCRIIMWC"/>
    <x v="226"/>
    <s v="Industrial Processes"/>
    <s v="Secondary Metal Production"/>
    <s v="Fuel Fired Equipment"/>
    <s v="Natural Gas: Incinerators"/>
    <x v="226"/>
    <m/>
    <m/>
    <m/>
    <n v="45"/>
    <x v="1"/>
  </r>
  <r>
    <s v="CoST CMDB"/>
    <s v="NDSCRIDIN"/>
    <x v="227"/>
    <s v="Industrial Processes"/>
    <s v="Mineral Products"/>
    <s v="Fuel Fired Equipment"/>
    <s v="Natural Gas: Incinerators"/>
    <x v="227"/>
    <m/>
    <m/>
    <m/>
    <n v="90"/>
    <x v="1"/>
  </r>
  <r>
    <s v="CoST CMDB"/>
    <s v="NSNCRIIMWC"/>
    <x v="227"/>
    <s v="Industrial Processes"/>
    <s v="Mineral Products"/>
    <s v="Fuel Fired Equipment"/>
    <s v="Natural Gas: Incinerators"/>
    <x v="227"/>
    <m/>
    <m/>
    <m/>
    <n v="45"/>
    <x v="1"/>
  </r>
  <r>
    <s v="CoST CMDB"/>
    <s v="NIRICGD"/>
    <x v="228"/>
    <s v="Internal Combustion Engines"/>
    <s v="Engine Testing"/>
    <s v="Reciprocating Engine"/>
    <s v="Liquified Petroleum Gas (LPG)"/>
    <x v="228"/>
    <m/>
    <m/>
    <m/>
    <n v="25"/>
    <x v="1"/>
  </r>
  <r>
    <s v="EPA MCM"/>
    <s v="NLNBSPHPG"/>
    <x v="229"/>
    <s v="Industrial Processes"/>
    <s v="Secondary Metal Production"/>
    <s v="Fuel Fired Equipment"/>
    <s v="Distillate Oil (No. 2): Process Heaters"/>
    <x v="229"/>
    <m/>
    <m/>
    <m/>
    <n v="90"/>
    <x v="1"/>
  </r>
  <r>
    <s v="CoST CMDB"/>
    <s v="NSCRICBO"/>
    <x v="229"/>
    <s v="Industrial Processes"/>
    <s v="Secondary Metal Production"/>
    <s v="Fuel Fired Equipment"/>
    <s v="Distillate Oil (No. 2): Process Heaters"/>
    <x v="229"/>
    <m/>
    <m/>
    <m/>
    <n v="85"/>
    <x v="1"/>
  </r>
  <r>
    <s v="EPA MCM"/>
    <s v="NLNBNPHDO"/>
    <x v="229"/>
    <s v="Industrial Processes"/>
    <s v="Secondary Metal Production"/>
    <s v="Fuel Fired Equipment"/>
    <s v="Distillate Oil (No. 2): Process Heaters"/>
    <x v="229"/>
    <m/>
    <m/>
    <m/>
    <n v="78"/>
    <x v="1"/>
  </r>
  <r>
    <s v="EPA MCM"/>
    <s v="NULNBPHPG"/>
    <x v="229"/>
    <s v="Industrial Processes"/>
    <s v="Secondary Metal Production"/>
    <s v="Fuel Fired Equipment"/>
    <s v="Distillate Oil (No. 2): Process Heaters"/>
    <x v="229"/>
    <m/>
    <m/>
    <m/>
    <n v="75"/>
    <x v="1"/>
  </r>
  <r>
    <s v="LADCO 4FA"/>
    <s v="NRSCRICBO"/>
    <x v="229"/>
    <s v="Industrial Processes"/>
    <s v="Secondary Metal Production"/>
    <s v="Fuel Fired Equipment"/>
    <s v="Distillate Oil (No. 2): Process Heaters"/>
    <x v="229"/>
    <m/>
    <m/>
    <m/>
    <n v="70"/>
    <x v="1"/>
  </r>
  <r>
    <s v="EPA MCM"/>
    <s v="NLNBFPHDO"/>
    <x v="229"/>
    <s v="Industrial Processes"/>
    <s v="Secondary Metal Production"/>
    <s v="Fuel Fired Equipment"/>
    <s v="Distillate Oil (No. 2): Process Heaters"/>
    <x v="229"/>
    <m/>
    <m/>
    <m/>
    <n v="48"/>
    <x v="1"/>
  </r>
  <r>
    <s v="CoST CMDB"/>
    <s v="NSNCRICBO"/>
    <x v="229"/>
    <s v="Industrial Processes"/>
    <s v="Secondary Metal Production"/>
    <s v="Fuel Fired Equipment"/>
    <s v="Distillate Oil (No. 2): Process Heaters"/>
    <x v="229"/>
    <m/>
    <m/>
    <m/>
    <n v="45"/>
    <x v="1"/>
  </r>
  <r>
    <s v="EPA MCM"/>
    <s v="NLNBUPHDO"/>
    <x v="229"/>
    <s v="Industrial Processes"/>
    <s v="Secondary Metal Production"/>
    <s v="Fuel Fired Equipment"/>
    <s v="Distillate Oil (No. 2): Process Heaters"/>
    <x v="229"/>
    <m/>
    <m/>
    <m/>
    <n v="45"/>
    <x v="1"/>
  </r>
  <r>
    <s v="CoST CMDB"/>
    <s v="NDSCRBCGN"/>
    <x v="230"/>
    <s v="Industrial Processes"/>
    <s v="In-process Fuel Use"/>
    <s v="Bituminous Coal"/>
    <s v="General (Subbituminous)"/>
    <x v="230"/>
    <m/>
    <m/>
    <m/>
    <n v="90"/>
    <x v="1"/>
  </r>
  <r>
    <s v="CoST CMDB"/>
    <s v="NSNCRBCCK"/>
    <x v="230"/>
    <s v="Industrial Processes"/>
    <s v="In-process Fuel Use"/>
    <s v="Bituminous Coal"/>
    <s v="General (Subbituminous)"/>
    <x v="230"/>
    <m/>
    <m/>
    <m/>
    <n v="50"/>
    <x v="1"/>
  </r>
  <r>
    <s v="CoST CMDB"/>
    <s v="NSNCRBCLK"/>
    <x v="230"/>
    <s v="Industrial Processes"/>
    <s v="In-process Fuel Use"/>
    <s v="Bituminous Coal"/>
    <s v="General (Subbituminous)"/>
    <x v="230"/>
    <m/>
    <m/>
    <m/>
    <n v="50"/>
    <x v="1"/>
  </r>
  <r>
    <s v="CoST CMDB"/>
    <s v="NSNCRBCGN"/>
    <x v="230"/>
    <s v="Industrial Processes"/>
    <s v="In-process Fuel Use"/>
    <s v="Bituminous Coal"/>
    <s v="General (Subbituminous)"/>
    <x v="230"/>
    <m/>
    <m/>
    <m/>
    <n v="40"/>
    <x v="1"/>
  </r>
  <r>
    <s v="CoST CMDB"/>
    <s v="NLNSCRIBDO"/>
    <x v="231"/>
    <s v="External Combustion"/>
    <s v="Commercial/Institutional: Boilers"/>
    <s v="Distillate Oil"/>
    <s v="Grade 4 Oil"/>
    <x v="231"/>
    <m/>
    <m/>
    <m/>
    <n v="91"/>
    <x v="1"/>
  </r>
  <r>
    <s v="CoST CMDB"/>
    <s v="NSCRICBO"/>
    <x v="231"/>
    <s v="External Combustion"/>
    <s v="Commercial/Institutional: Boilers"/>
    <s v="Distillate Oil"/>
    <s v="Grade 4 Oil"/>
    <x v="231"/>
    <m/>
    <m/>
    <m/>
    <n v="85"/>
    <x v="1"/>
  </r>
  <r>
    <s v="LADCO 4FA"/>
    <s v="NRSCRICBO"/>
    <x v="231"/>
    <s v="External Combustion"/>
    <s v="Commercial/Institutional: Boilers"/>
    <s v="Distillate Oil"/>
    <s v="Grade 4 Oil"/>
    <x v="231"/>
    <m/>
    <m/>
    <m/>
    <n v="70"/>
    <x v="1"/>
  </r>
  <r>
    <s v="CoST CMDB"/>
    <s v="NLNSNCRIBDO"/>
    <x v="231"/>
    <s v="External Combustion"/>
    <s v="Commercial/Institutional: Boilers"/>
    <s v="Distillate Oil"/>
    <s v="Grade 4 Oil"/>
    <x v="231"/>
    <m/>
    <m/>
    <m/>
    <n v="69.5"/>
    <x v="1"/>
  </r>
  <r>
    <s v="CoST CMDB"/>
    <s v="NLNBFIBDO"/>
    <x v="231"/>
    <s v="External Combustion"/>
    <s v="Commercial/Institutional: Boilers"/>
    <s v="Distillate Oil"/>
    <s v="Grade 4 Oil"/>
    <x v="231"/>
    <m/>
    <m/>
    <m/>
    <n v="61"/>
    <x v="1"/>
  </r>
  <r>
    <s v="Wisconsin NOx RACT"/>
    <s v="NLNBOFAGRICBDO"/>
    <x v="231"/>
    <s v="External Combustion"/>
    <s v="Commercial/Institutional: Boilers"/>
    <s v="Distillate Oil"/>
    <s v="Grade 4 Oil"/>
    <x v="231"/>
    <m/>
    <m/>
    <m/>
    <n v="50"/>
    <x v="1"/>
  </r>
  <r>
    <s v="CoST CMDB"/>
    <s v="NLNBUIBDO"/>
    <x v="231"/>
    <s v="External Combustion"/>
    <s v="Commercial/Institutional: Boilers"/>
    <s v="Distillate Oil"/>
    <s v="Grade 4 Oil"/>
    <x v="231"/>
    <m/>
    <m/>
    <m/>
    <n v="47.5"/>
    <x v="1"/>
  </r>
  <r>
    <s v="CoST CMDB"/>
    <s v="NSNCRICBO"/>
    <x v="231"/>
    <s v="External Combustion"/>
    <s v="Commercial/Institutional: Boilers"/>
    <s v="Distillate Oil"/>
    <s v="Grade 4 Oil"/>
    <x v="231"/>
    <m/>
    <m/>
    <m/>
    <n v="45"/>
    <x v="1"/>
  </r>
  <r>
    <s v="CoST CMDB"/>
    <s v="NBFIBDO"/>
    <x v="231"/>
    <s v="External Combustion"/>
    <s v="Commercial/Institutional: Boilers"/>
    <s v="Distillate Oil"/>
    <s v="Grade 4 Oil"/>
    <x v="231"/>
    <m/>
    <m/>
    <m/>
    <n v="40"/>
    <x v="1"/>
  </r>
  <r>
    <s v="LADCO 4FA"/>
    <s v="NLNBOFADO"/>
    <x v="231"/>
    <s v="External Combustion"/>
    <s v="Commercial/Institutional: Boilers"/>
    <s v="Distillate Oil"/>
    <s v="Grade 4 Oil"/>
    <x v="231"/>
    <m/>
    <m/>
    <m/>
    <n v="30"/>
    <x v="1"/>
  </r>
  <r>
    <s v="CoST CMDB"/>
    <s v="NLNSCRIBCW"/>
    <x v="232"/>
    <s v="External Combustion"/>
    <s v="Industrial: Boilers"/>
    <s v="Anthracite Coal"/>
    <s v="Pulverized Coal"/>
    <x v="232"/>
    <m/>
    <m/>
    <m/>
    <n v="91"/>
    <x v="1"/>
  </r>
  <r>
    <s v="CoST CMDB"/>
    <s v="NSCRICBC"/>
    <x v="232"/>
    <s v="External Combustion"/>
    <s v="Industrial: Boilers"/>
    <s v="Anthracite Coal"/>
    <s v="Pulverized Coal"/>
    <x v="232"/>
    <m/>
    <m/>
    <m/>
    <n v="85"/>
    <x v="1"/>
  </r>
  <r>
    <s v="LADCO 4FA"/>
    <s v="NRSCRICBC"/>
    <x v="232"/>
    <s v="External Combustion"/>
    <s v="Industrial: Boilers"/>
    <s v="Anthracite Coal"/>
    <s v="Pulverized Coal"/>
    <x v="232"/>
    <m/>
    <m/>
    <m/>
    <n v="70"/>
    <x v="1"/>
  </r>
  <r>
    <s v="CoST CMDB"/>
    <s v="NLNSNCRIBCW"/>
    <x v="232"/>
    <s v="External Combustion"/>
    <s v="Industrial: Boilers"/>
    <s v="Anthracite Coal"/>
    <s v="Pulverized Coal"/>
    <x v="232"/>
    <m/>
    <m/>
    <m/>
    <n v="69.5"/>
    <x v="1"/>
  </r>
  <r>
    <s v="LADCO 4FA"/>
    <s v="NLNBFIBC"/>
    <x v="232"/>
    <s v="External Combustion"/>
    <s v="Industrial: Boilers"/>
    <s v="Anthracite Coal"/>
    <s v="Pulverized Coal"/>
    <x v="232"/>
    <m/>
    <m/>
    <m/>
    <n v="61"/>
    <x v="1"/>
  </r>
  <r>
    <s v="LADCO 4FA"/>
    <s v="NLNBOFACW"/>
    <x v="232"/>
    <s v="External Combustion"/>
    <s v="Industrial: Boilers"/>
    <s v="Anthracite Coal"/>
    <s v="Pulverized Coal"/>
    <x v="232"/>
    <m/>
    <m/>
    <m/>
    <n v="58"/>
    <x v="1"/>
  </r>
  <r>
    <s v="CoST CMDB"/>
    <s v="NLNBUIBCW"/>
    <x v="232"/>
    <s v="External Combustion"/>
    <s v="Industrial: Boilers"/>
    <s v="Anthracite Coal"/>
    <s v="Pulverized Coal"/>
    <x v="232"/>
    <m/>
    <m/>
    <m/>
    <n v="47.5"/>
    <x v="1"/>
  </r>
  <r>
    <s v="CoST CMDB"/>
    <s v="NSNCRICBC"/>
    <x v="232"/>
    <s v="External Combustion"/>
    <s v="Industrial: Boilers"/>
    <s v="Anthracite Coal"/>
    <s v="Pulverized Coal"/>
    <x v="232"/>
    <m/>
    <m/>
    <m/>
    <n v="45"/>
    <x v="1"/>
  </r>
  <r>
    <s v="EPA MCM"/>
    <s v="NLNBSPHPG"/>
    <x v="233"/>
    <s v="Industrial Processes"/>
    <s v="Secondary Metal Production"/>
    <s v="Fuel Fired Equipment"/>
    <s v="Process Gas: Process Heaters"/>
    <x v="233"/>
    <m/>
    <m/>
    <m/>
    <n v="90"/>
    <x v="1"/>
  </r>
  <r>
    <s v="EPA MCM"/>
    <s v="NULNBPHPG"/>
    <x v="233"/>
    <s v="Industrial Processes"/>
    <s v="Secondary Metal Production"/>
    <s v="Fuel Fired Equipment"/>
    <s v="Process Gas: Process Heaters"/>
    <x v="233"/>
    <m/>
    <m/>
    <m/>
    <n v="75"/>
    <x v="1"/>
  </r>
  <r>
    <s v="EPA MCM"/>
    <s v="NLNBFPHPG"/>
    <x v="233"/>
    <s v="Industrial Processes"/>
    <s v="Secondary Metal Production"/>
    <s v="Fuel Fired Equipment"/>
    <s v="Process Gas: Process Heaters"/>
    <x v="233"/>
    <m/>
    <m/>
    <m/>
    <n v="55"/>
    <x v="1"/>
  </r>
  <r>
    <s v="EPA MCM"/>
    <s v="NLNBFPHPG"/>
    <x v="233"/>
    <s v="Industrial Processes"/>
    <s v="Secondary Metal Production"/>
    <s v="Fuel Fired Equipment"/>
    <s v="Process Gas: Process Heaters"/>
    <x v="233"/>
    <m/>
    <m/>
    <m/>
    <n v="55"/>
    <x v="1"/>
  </r>
  <r>
    <s v="EPA MCM"/>
    <s v="NLNBFGRPH"/>
    <x v="233"/>
    <s v="Industrial Processes"/>
    <s v="Secondary Metal Production"/>
    <s v="Fuel Fired Equipment"/>
    <s v="Process Gas: Process Heaters"/>
    <x v="233"/>
    <m/>
    <m/>
    <m/>
    <n v="50"/>
    <x v="1"/>
  </r>
  <r>
    <s v="EPA MCM"/>
    <s v="NLNBUPHPG"/>
    <x v="233"/>
    <s v="Industrial Processes"/>
    <s v="Secondary Metal Production"/>
    <s v="Fuel Fired Equipment"/>
    <s v="Process Gas: Process Heaters"/>
    <x v="233"/>
    <m/>
    <m/>
    <m/>
    <n v="50"/>
    <x v="1"/>
  </r>
  <r>
    <s v="EPA MCM"/>
    <s v="NLNBSPHRO"/>
    <x v="234"/>
    <s v="Industrial Processes"/>
    <s v="Fabricated Metal Products"/>
    <s v="Fuel Fired Equipment"/>
    <s v="Distillate Oil (No. 2): Process Heaters"/>
    <x v="234"/>
    <m/>
    <m/>
    <m/>
    <n v="90"/>
    <x v="1"/>
  </r>
  <r>
    <s v="CoST CMDB"/>
    <s v="NSCRICBO"/>
    <x v="234"/>
    <s v="Industrial Processes"/>
    <s v="Fabricated Metal Products"/>
    <s v="Fuel Fired Equipment"/>
    <s v="Distillate Oil (No. 2): Process Heaters"/>
    <x v="234"/>
    <m/>
    <m/>
    <m/>
    <n v="85"/>
    <x v="1"/>
  </r>
  <r>
    <s v="EPA MCM"/>
    <s v="NLNBNPHPG"/>
    <x v="234"/>
    <s v="Industrial Processes"/>
    <s v="Fabricated Metal Products"/>
    <s v="Fuel Fired Equipment"/>
    <s v="Distillate Oil (No. 2): Process Heaters"/>
    <x v="234"/>
    <m/>
    <m/>
    <m/>
    <n v="80"/>
    <x v="1"/>
  </r>
  <r>
    <s v="EPA MCM"/>
    <s v="NULNBPHPG"/>
    <x v="234"/>
    <s v="Industrial Processes"/>
    <s v="Fabricated Metal Products"/>
    <s v="Fuel Fired Equipment"/>
    <s v="Distillate Oil (No. 2): Process Heaters"/>
    <x v="234"/>
    <m/>
    <m/>
    <m/>
    <n v="75"/>
    <x v="1"/>
  </r>
  <r>
    <s v="LADCO 4FA"/>
    <s v="NRSCRICBO"/>
    <x v="234"/>
    <s v="Industrial Processes"/>
    <s v="Fabricated Metal Products"/>
    <s v="Fuel Fired Equipment"/>
    <s v="Distillate Oil (No. 2): Process Heaters"/>
    <x v="234"/>
    <m/>
    <m/>
    <m/>
    <n v="70"/>
    <x v="1"/>
  </r>
  <r>
    <s v="EPA MCM"/>
    <s v="NLNBFGRPH"/>
    <x v="234"/>
    <s v="Industrial Processes"/>
    <s v="Fabricated Metal Products"/>
    <s v="Fuel Fired Equipment"/>
    <s v="Distillate Oil (No. 2): Process Heaters"/>
    <x v="234"/>
    <m/>
    <m/>
    <m/>
    <n v="50"/>
    <x v="1"/>
  </r>
  <r>
    <s v="CoST CMDB"/>
    <s v="NSNCRICBO"/>
    <x v="234"/>
    <s v="Industrial Processes"/>
    <s v="Fabricated Metal Products"/>
    <s v="Fuel Fired Equipment"/>
    <s v="Distillate Oil (No. 2): Process Heaters"/>
    <x v="234"/>
    <m/>
    <m/>
    <m/>
    <n v="45"/>
    <x v="1"/>
  </r>
  <r>
    <s v="EPA MCM &amp; CATC"/>
    <s v="NSCRNGCP"/>
    <x v="235"/>
    <s v="Industrial Processes"/>
    <s v="Oil and Gas Production"/>
    <s v="Natural Gas Production"/>
    <s v="Flares"/>
    <x v="235"/>
    <m/>
    <m/>
    <m/>
    <n v="80"/>
    <x v="1"/>
  </r>
  <r>
    <s v="CoST CMDB"/>
    <s v="NSCRICOL"/>
    <x v="236"/>
    <s v="Internal Combustion Engines"/>
    <s v="Industrial"/>
    <s v="Residual/Crude Oil"/>
    <s v="Reciprocating"/>
    <x v="236"/>
    <m/>
    <m/>
    <m/>
    <n v="80"/>
    <x v="1"/>
  </r>
  <r>
    <s v="CoST CMDB"/>
    <s v="NIRICOL"/>
    <x v="236"/>
    <s v="Internal Combustion Engines"/>
    <s v="Industrial"/>
    <s v="Residual/Crude Oil"/>
    <s v="Reciprocating"/>
    <x v="236"/>
    <m/>
    <m/>
    <m/>
    <n v="25"/>
    <x v="1"/>
  </r>
  <r>
    <s v="CoST CMDB"/>
    <s v="NIRRICOIL"/>
    <x v="236"/>
    <s v="Internal Combustion Engines"/>
    <s v="Industrial"/>
    <s v="Residual/Crude Oil"/>
    <s v="Reciprocating"/>
    <x v="236"/>
    <m/>
    <m/>
    <m/>
    <n v="25"/>
    <x v="1"/>
  </r>
  <r>
    <s v="CoST CMDB"/>
    <s v="NDSCRCMDY"/>
    <x v="237"/>
    <s v="Industrial Processes"/>
    <s v="In-process Fuel Use"/>
    <s v="Natural Gas"/>
    <s v="Cement Kiln/Dryer"/>
    <x v="237"/>
    <m/>
    <m/>
    <m/>
    <n v="90"/>
    <x v="1"/>
  </r>
  <r>
    <s v="CoST CMDB"/>
    <s v="NSNCNCMDY"/>
    <x v="237"/>
    <s v="Industrial Processes"/>
    <s v="In-process Fuel Use"/>
    <s v="Natural Gas"/>
    <s v="Cement Kiln/Dryer"/>
    <x v="237"/>
    <m/>
    <m/>
    <m/>
    <n v="50"/>
    <x v="1"/>
  </r>
  <r>
    <s v="CoST CMDB"/>
    <s v="NSNCRCMDY"/>
    <x v="237"/>
    <s v="Industrial Processes"/>
    <s v="In-process Fuel Use"/>
    <s v="Natural Gas"/>
    <s v="Cement Kiln/Dryer"/>
    <x v="237"/>
    <m/>
    <m/>
    <m/>
    <n v="50"/>
    <x v="1"/>
  </r>
  <r>
    <s v="EPA MCM"/>
    <s v="NLNBSPHOF"/>
    <x v="238"/>
    <s v="Industrial Processes"/>
    <s v="Petroleum Industry"/>
    <s v="Process Heaters"/>
    <s v="Other Not Elsewhere Classified"/>
    <x v="238"/>
    <m/>
    <m/>
    <m/>
    <n v="91"/>
    <x v="1"/>
  </r>
  <r>
    <s v="EPA MCM"/>
    <s v="NLNBNPHOF"/>
    <x v="238"/>
    <s v="Industrial Processes"/>
    <s v="Petroleum Industry"/>
    <s v="Process Heaters"/>
    <s v="Other Not Elsewhere Classified"/>
    <x v="238"/>
    <m/>
    <m/>
    <m/>
    <n v="75"/>
    <x v="1"/>
  </r>
  <r>
    <s v="EPA MCM"/>
    <s v="NLNBFGRPH"/>
    <x v="238"/>
    <s v="Industrial Processes"/>
    <s v="Petroleum Industry"/>
    <s v="Process Heaters"/>
    <s v="Other Not Elsewhere Classified"/>
    <x v="238"/>
    <m/>
    <m/>
    <m/>
    <n v="50"/>
    <x v="1"/>
  </r>
  <r>
    <s v="EPA MCM"/>
    <s v="NLNBUPHOF"/>
    <x v="238"/>
    <s v="Industrial Processes"/>
    <s v="Petroleum Industry"/>
    <s v="Process Heaters"/>
    <s v="Other Not Elsewhere Classified"/>
    <x v="238"/>
    <m/>
    <m/>
    <m/>
    <n v="37"/>
    <x v="1"/>
  </r>
  <r>
    <s v="CoST CMDB"/>
    <s v="NLNSCRIBDO"/>
    <x v="239"/>
    <s v="External Combustion"/>
    <s v="Industrial: Boilers"/>
    <s v="Distillate Oil"/>
    <s v="&lt; 10 Million BTU/hr"/>
    <x v="239"/>
    <m/>
    <m/>
    <m/>
    <n v="91"/>
    <x v="1"/>
  </r>
  <r>
    <s v="CoST CMDB"/>
    <s v="NSCRICBO"/>
    <x v="239"/>
    <s v="External Combustion"/>
    <s v="Industrial: Boilers"/>
    <s v="Distillate Oil"/>
    <s v="&lt; 10 Million BTU/hr"/>
    <x v="239"/>
    <m/>
    <m/>
    <m/>
    <n v="85"/>
    <x v="1"/>
  </r>
  <r>
    <s v="LADCO 4FA"/>
    <s v="NRSCRICBO"/>
    <x v="239"/>
    <s v="External Combustion"/>
    <s v="Industrial: Boilers"/>
    <s v="Distillate Oil"/>
    <s v="&lt; 10 Million BTU/hr"/>
    <x v="239"/>
    <m/>
    <m/>
    <m/>
    <n v="70"/>
    <x v="1"/>
  </r>
  <r>
    <s v="CoST CMDB"/>
    <s v="NLNSNCRIBDO"/>
    <x v="239"/>
    <s v="External Combustion"/>
    <s v="Industrial: Boilers"/>
    <s v="Distillate Oil"/>
    <s v="&lt; 10 Million BTU/hr"/>
    <x v="239"/>
    <m/>
    <m/>
    <m/>
    <n v="69.5"/>
    <x v="1"/>
  </r>
  <r>
    <s v="CoST CMDB"/>
    <s v="NLNBFIBDO"/>
    <x v="239"/>
    <s v="External Combustion"/>
    <s v="Industrial: Boilers"/>
    <s v="Distillate Oil"/>
    <s v="&lt; 10 Million BTU/hr"/>
    <x v="239"/>
    <m/>
    <m/>
    <m/>
    <n v="61"/>
    <x v="1"/>
  </r>
  <r>
    <s v="Wisconsin NOx RACT"/>
    <s v="NLNBOFAGRICBDO"/>
    <x v="239"/>
    <s v="External Combustion"/>
    <s v="Industrial: Boilers"/>
    <s v="Distillate Oil"/>
    <s v="&lt; 10 Million BTU/hr"/>
    <x v="239"/>
    <m/>
    <m/>
    <m/>
    <n v="50"/>
    <x v="1"/>
  </r>
  <r>
    <s v="CoST CMDB"/>
    <s v="NLNBUIBDO"/>
    <x v="239"/>
    <s v="External Combustion"/>
    <s v="Industrial: Boilers"/>
    <s v="Distillate Oil"/>
    <s v="&lt; 10 Million BTU/hr"/>
    <x v="239"/>
    <m/>
    <m/>
    <m/>
    <n v="47.5"/>
    <x v="1"/>
  </r>
  <r>
    <s v="CoST CMDB"/>
    <s v="NSNCRICBO"/>
    <x v="239"/>
    <s v="External Combustion"/>
    <s v="Industrial: Boilers"/>
    <s v="Distillate Oil"/>
    <s v="&lt; 10 Million BTU/hr"/>
    <x v="239"/>
    <m/>
    <m/>
    <m/>
    <n v="45"/>
    <x v="1"/>
  </r>
  <r>
    <s v="CoST CMDB"/>
    <s v="NBFIBDO"/>
    <x v="239"/>
    <s v="External Combustion"/>
    <s v="Industrial: Boilers"/>
    <s v="Distillate Oil"/>
    <s v="&lt; 10 Million BTU/hr"/>
    <x v="239"/>
    <m/>
    <m/>
    <m/>
    <n v="40"/>
    <x v="1"/>
  </r>
  <r>
    <s v="LADCO 4FA"/>
    <s v="NLNBOFADO"/>
    <x v="239"/>
    <s v="External Combustion"/>
    <s v="Industrial: Boilers"/>
    <s v="Distillate Oil"/>
    <s v="&lt; 10 Million BTU/hr"/>
    <x v="239"/>
    <m/>
    <m/>
    <m/>
    <n v="30"/>
    <x v="1"/>
  </r>
  <r>
    <s v="CoST CMDB"/>
    <s v="NSNCRCIIN"/>
    <x v="240"/>
    <s v="Waste Disposal"/>
    <s v="Solid Waste Disposal - Commercial/Institutional"/>
    <s v="Incineration"/>
    <s v="Single Chamber"/>
    <x v="240"/>
    <m/>
    <m/>
    <m/>
    <n v="45"/>
    <x v="1"/>
  </r>
  <r>
    <s v="CoST CMDB"/>
    <s v="NNSCRLCNGNS"/>
    <x v="241"/>
    <s v="Internal Combustion Engines"/>
    <s v="Industrial"/>
    <s v="Natural Gas"/>
    <s v="Reciprocating: Cogeneration"/>
    <x v="241"/>
    <m/>
    <m/>
    <m/>
    <n v="95.95"/>
    <x v="1"/>
  </r>
  <r>
    <s v="CoST CMDB"/>
    <s v="NNSCRINGNS"/>
    <x v="241"/>
    <s v="Internal Combustion Engines"/>
    <s v="Industrial"/>
    <s v="Natural Gas"/>
    <s v="Reciprocating: Cogeneration"/>
    <x v="241"/>
    <m/>
    <m/>
    <m/>
    <n v="90"/>
    <x v="1"/>
  </r>
  <r>
    <s v="CoST CMDB"/>
    <s v="NNSCRLECNGNS"/>
    <x v="241"/>
    <s v="Internal Combustion Engines"/>
    <s v="Industrial"/>
    <s v="Natural Gas"/>
    <s v="Reciprocating: Cogeneration"/>
    <x v="241"/>
    <m/>
    <m/>
    <m/>
    <n v="87.45"/>
    <x v="1"/>
  </r>
  <r>
    <s v="CoST CMDB"/>
    <s v="NNSCRAFRIINGNS"/>
    <x v="241"/>
    <s v="Internal Combustion Engines"/>
    <s v="Industrial"/>
    <s v="Natural Gas"/>
    <s v="Reciprocating: Cogeneration"/>
    <x v="241"/>
    <m/>
    <m/>
    <m/>
    <n v="39"/>
    <x v="1"/>
  </r>
  <r>
    <s v="CoST CMDB"/>
    <s v="NAFRIICGS"/>
    <x v="241"/>
    <s v="Internal Combustion Engines"/>
    <s v="Industrial"/>
    <s v="Natural Gas"/>
    <s v="Reciprocating: Cogeneration"/>
    <x v="241"/>
    <m/>
    <m/>
    <m/>
    <n v="30"/>
    <x v="1"/>
  </r>
  <r>
    <s v="CoST CMDB"/>
    <s v="NAFRICGS"/>
    <x v="241"/>
    <s v="Internal Combustion Engines"/>
    <s v="Industrial"/>
    <s v="Natural Gas"/>
    <s v="Reciprocating: Cogeneration"/>
    <x v="241"/>
    <m/>
    <m/>
    <m/>
    <n v="20"/>
    <x v="1"/>
  </r>
  <r>
    <s v="CoST CMDB"/>
    <s v="NIRICGS"/>
    <x v="241"/>
    <s v="Internal Combustion Engines"/>
    <s v="Industrial"/>
    <s v="Natural Gas"/>
    <s v="Reciprocating: Cogeneration"/>
    <x v="241"/>
    <m/>
    <m/>
    <m/>
    <n v="20"/>
    <x v="1"/>
  </r>
  <r>
    <s v="CoST CMDB"/>
    <s v="NIRICGD"/>
    <x v="242"/>
    <s v="Internal Combustion Engines"/>
    <s v="Commercial/Institutional"/>
    <s v="Liquified Petroleum Gas (LPG)"/>
    <s v="Propane: Reciprocating"/>
    <x v="242"/>
    <m/>
    <m/>
    <m/>
    <n v="25"/>
    <x v="1"/>
  </r>
  <r>
    <s v="CoST CMDB"/>
    <s v="NLNBUCCAB"/>
    <x v="243"/>
    <s v="Industrial Processes"/>
    <s v="Fabricated Metal Products"/>
    <s v="Conversion Coating of Metal Products"/>
    <s v="Rinsing/Finishing"/>
    <x v="243"/>
    <m/>
    <m/>
    <m/>
    <n v="50"/>
    <x v="1"/>
  </r>
  <r>
    <s v="EPA MCM"/>
    <s v="NLNBNPHDO"/>
    <x v="244"/>
    <s v="Industrial Processes"/>
    <s v="Oil and Gas Production"/>
    <s v="Process Heaters"/>
    <s v="Distillate Oil (No. 2)"/>
    <x v="244"/>
    <m/>
    <m/>
    <m/>
    <n v="78"/>
    <x v="1"/>
  </r>
  <r>
    <s v="EPA MCM"/>
    <s v="NULNBPHDO"/>
    <x v="244"/>
    <s v="Industrial Processes"/>
    <s v="Oil and Gas Production"/>
    <s v="Process Heaters"/>
    <s v="Distillate Oil (No. 2)"/>
    <x v="244"/>
    <m/>
    <m/>
    <m/>
    <n v="74"/>
    <x v="1"/>
  </r>
  <r>
    <s v="EPA MCM"/>
    <s v="NLNBFGRPH"/>
    <x v="244"/>
    <s v="Industrial Processes"/>
    <s v="Oil and Gas Production"/>
    <s v="Process Heaters"/>
    <s v="Distillate Oil (No. 2)"/>
    <x v="244"/>
    <m/>
    <m/>
    <m/>
    <n v="50"/>
    <x v="1"/>
  </r>
  <r>
    <s v="EPA MCM"/>
    <s v="NLNBUPHDO"/>
    <x v="244"/>
    <s v="Industrial Processes"/>
    <s v="Oil and Gas Production"/>
    <s v="Process Heaters"/>
    <s v="Distillate Oil (No. 2)"/>
    <x v="244"/>
    <m/>
    <m/>
    <m/>
    <n v="45"/>
    <x v="1"/>
  </r>
  <r>
    <s v="CoST CMDB"/>
    <s v="NSCRICBO"/>
    <x v="245"/>
    <s v="External Combustion"/>
    <s v="Space Heaters"/>
    <s v="Commercial/Institutional"/>
    <s v="Distillate Oil"/>
    <x v="245"/>
    <m/>
    <m/>
    <m/>
    <n v="85"/>
    <x v="1"/>
  </r>
  <r>
    <s v="CoST CMDB"/>
    <s v="NSCRSHDO"/>
    <x v="245"/>
    <s v="External Combustion"/>
    <s v="Space Heaters"/>
    <s v="Commercial/Institutional"/>
    <s v="Distillate Oil"/>
    <x v="245"/>
    <m/>
    <m/>
    <m/>
    <n v="80"/>
    <x v="1"/>
  </r>
  <r>
    <s v="LADCO 4FA"/>
    <s v="NRSCRICBO"/>
    <x v="245"/>
    <s v="External Combustion"/>
    <s v="Space Heaters"/>
    <s v="Commercial/Institutional"/>
    <s v="Distillate Oil"/>
    <x v="245"/>
    <m/>
    <m/>
    <m/>
    <n v="70"/>
    <x v="1"/>
  </r>
  <r>
    <s v="CoST CMDB"/>
    <s v="NLNBFSHDO"/>
    <x v="245"/>
    <s v="External Combustion"/>
    <s v="Space Heaters"/>
    <s v="Commercial/Institutional"/>
    <s v="Distillate Oil"/>
    <x v="245"/>
    <m/>
    <m/>
    <m/>
    <n v="60"/>
    <x v="1"/>
  </r>
  <r>
    <s v="CoST CMDB"/>
    <s v="NLNBUSHDO"/>
    <x v="245"/>
    <s v="External Combustion"/>
    <s v="Space Heaters"/>
    <s v="Commercial/Institutional"/>
    <s v="Distillate Oil"/>
    <x v="245"/>
    <m/>
    <m/>
    <m/>
    <n v="50"/>
    <x v="1"/>
  </r>
  <r>
    <s v="CoST CMDB"/>
    <s v="NSNCRSHDO"/>
    <x v="245"/>
    <s v="External Combustion"/>
    <s v="Space Heaters"/>
    <s v="Commercial/Institutional"/>
    <s v="Distillate Oil"/>
    <x v="245"/>
    <m/>
    <m/>
    <m/>
    <n v="50"/>
    <x v="1"/>
  </r>
  <r>
    <s v="CoST CMDB"/>
    <s v="NSNCRICBO"/>
    <x v="245"/>
    <s v="External Combustion"/>
    <s v="Space Heaters"/>
    <s v="Commercial/Institutional"/>
    <s v="Distillate Oil"/>
    <x v="245"/>
    <m/>
    <m/>
    <m/>
    <n v="45"/>
    <x v="1"/>
  </r>
  <r>
    <s v="CoST CMDB"/>
    <s v="NSCRICBO"/>
    <x v="246"/>
    <s v="Industrial Processes"/>
    <s v="Food and Agriculture"/>
    <s v="Fuel Fired Equipment"/>
    <s v="Distillate Oil (No. 2): Process Heaters"/>
    <x v="246"/>
    <m/>
    <m/>
    <m/>
    <n v="85"/>
    <x v="1"/>
  </r>
  <r>
    <s v="EPA MCM"/>
    <s v="NLNBNPHOF"/>
    <x v="246"/>
    <s v="Industrial Processes"/>
    <s v="Food and Agriculture"/>
    <s v="Fuel Fired Equipment"/>
    <s v="Distillate Oil (No. 2): Process Heaters"/>
    <x v="246"/>
    <m/>
    <m/>
    <m/>
    <n v="75"/>
    <x v="1"/>
  </r>
  <r>
    <s v="LADCO 4FA"/>
    <s v="NRSCRICBO"/>
    <x v="246"/>
    <s v="Industrial Processes"/>
    <s v="Food and Agriculture"/>
    <s v="Fuel Fired Equipment"/>
    <s v="Distillate Oil (No. 2): Process Heaters"/>
    <x v="246"/>
    <m/>
    <m/>
    <m/>
    <n v="70"/>
    <x v="1"/>
  </r>
  <r>
    <s v="CoST CMDB"/>
    <s v="NSNCRICBO"/>
    <x v="246"/>
    <s v="Industrial Processes"/>
    <s v="Food and Agriculture"/>
    <s v="Fuel Fired Equipment"/>
    <s v="Distillate Oil (No. 2): Process Heaters"/>
    <x v="246"/>
    <m/>
    <m/>
    <m/>
    <n v="45"/>
    <x v="1"/>
  </r>
  <r>
    <s v="EPA MCM"/>
    <s v="NLNBUPHOF"/>
    <x v="246"/>
    <s v="Industrial Processes"/>
    <s v="Food and Agriculture"/>
    <s v="Fuel Fired Equipment"/>
    <s v="Distillate Oil (No. 2): Process Heaters"/>
    <x v="246"/>
    <m/>
    <m/>
    <m/>
    <n v="37"/>
    <x v="1"/>
  </r>
  <r>
    <s v="EPA MCM"/>
    <s v="NLNBFPHOF"/>
    <x v="246"/>
    <s v="Industrial Processes"/>
    <s v="Food and Agriculture"/>
    <s v="Fuel Fired Equipment"/>
    <s v="Distillate Oil (No. 2): Process Heaters"/>
    <x v="246"/>
    <m/>
    <m/>
    <m/>
    <n v="34"/>
    <x v="1"/>
  </r>
  <r>
    <s v="CoST CMDB"/>
    <s v="NSCRSHDO"/>
    <x v="247"/>
    <s v="External Combustion"/>
    <s v="Space Heaters"/>
    <s v="Industrial"/>
    <s v="Waste Oil: Air Atomized Burner"/>
    <x v="247"/>
    <m/>
    <m/>
    <m/>
    <n v="80"/>
    <x v="1"/>
  </r>
  <r>
    <s v="CoST CMDB"/>
    <s v="NLNBFSHDO"/>
    <x v="247"/>
    <s v="External Combustion"/>
    <s v="Space Heaters"/>
    <s v="Industrial"/>
    <s v="Waste Oil: Air Atomized Burner"/>
    <x v="247"/>
    <m/>
    <m/>
    <m/>
    <n v="60"/>
    <x v="1"/>
  </r>
  <r>
    <s v="CoST CMDB"/>
    <s v="NLNBUSHDO"/>
    <x v="247"/>
    <s v="External Combustion"/>
    <s v="Space Heaters"/>
    <s v="Industrial"/>
    <s v="Waste Oil: Air Atomized Burner"/>
    <x v="247"/>
    <m/>
    <m/>
    <m/>
    <n v="50"/>
    <x v="1"/>
  </r>
  <r>
    <s v="CoST CMDB"/>
    <s v="NSNCRSHDO"/>
    <x v="247"/>
    <s v="External Combustion"/>
    <s v="Space Heaters"/>
    <s v="Industrial"/>
    <s v="Waste Oil: Air Atomized Burner"/>
    <x v="247"/>
    <m/>
    <m/>
    <m/>
    <n v="50"/>
    <x v="1"/>
  </r>
  <r>
    <s v="CoST CMDB"/>
    <s v="NLNBFSMCO"/>
    <x v="248"/>
    <s v="Industrial Processes"/>
    <s v="Food and Agriculture"/>
    <s v="Starch Manufacturing"/>
    <s v="Modified Starch Drying: Spray Dryers"/>
    <x v="248"/>
    <m/>
    <m/>
    <m/>
    <n v="55"/>
    <x v="1"/>
  </r>
  <r>
    <s v="CoST CMDB"/>
    <s v="NLNDSCRIBLP"/>
    <x v="249"/>
    <s v="External Combustion"/>
    <s v="Commercial/Institutional: Boilers"/>
    <s v="Liquified Petroleum Gas (LPG)"/>
    <s v="Butane"/>
    <x v="249"/>
    <m/>
    <m/>
    <m/>
    <n v="91"/>
    <x v="1"/>
  </r>
  <r>
    <s v="CoST CMDB"/>
    <s v="NLNBUIBLP"/>
    <x v="249"/>
    <s v="External Combustion"/>
    <s v="Commercial/Institutional: Boilers"/>
    <s v="Liquified Petroleum Gas (LPG)"/>
    <s v="Butane"/>
    <x v="249"/>
    <m/>
    <m/>
    <m/>
    <n v="75"/>
    <x v="1"/>
  </r>
  <r>
    <s v="CoST CMDB"/>
    <s v="NLNBFIBLP"/>
    <x v="249"/>
    <s v="External Combustion"/>
    <s v="Commercial/Institutional: Boilers"/>
    <s v="Liquified Petroleum Gas (LPG)"/>
    <s v="Butane"/>
    <x v="249"/>
    <m/>
    <m/>
    <m/>
    <n v="61"/>
    <x v="1"/>
  </r>
  <r>
    <s v="LADCO 4FA"/>
    <s v="NLNBOFALP"/>
    <x v="249"/>
    <s v="External Combustion"/>
    <s v="Commercial/Institutional: Boilers"/>
    <s v="Liquified Petroleum Gas (LPG)"/>
    <s v="Butane"/>
    <x v="249"/>
    <m/>
    <m/>
    <m/>
    <n v="60"/>
    <x v="1"/>
  </r>
  <r>
    <s v="CoST CMDB"/>
    <s v="NBFIBLP"/>
    <x v="249"/>
    <s v="External Combustion"/>
    <s v="Commercial/Institutional: Boilers"/>
    <s v="Liquified Petroleum Gas (LPG)"/>
    <s v="Butane"/>
    <x v="249"/>
    <m/>
    <m/>
    <m/>
    <n v="40"/>
    <x v="1"/>
  </r>
  <r>
    <s v="EPA MCM"/>
    <s v="NULNBPHPG"/>
    <x v="250"/>
    <s v="Industrial Processes"/>
    <s v="Oil and Gas Production"/>
    <s v="Process Heaters"/>
    <s v="Distillate Oil (No. 2): Steam Generators"/>
    <x v="250"/>
    <m/>
    <m/>
    <m/>
    <n v="75"/>
    <x v="1"/>
  </r>
  <r>
    <s v="EPA MCM"/>
    <s v="NLNBFGRPH"/>
    <x v="250"/>
    <s v="Industrial Processes"/>
    <s v="Oil and Gas Production"/>
    <s v="Process Heaters"/>
    <s v="Distillate Oil (No. 2): Steam Generators"/>
    <x v="250"/>
    <m/>
    <m/>
    <m/>
    <n v="50"/>
    <x v="1"/>
  </r>
  <r>
    <s v="CoST CMDB"/>
    <s v="NLNSCRIBRO"/>
    <x v="251"/>
    <s v="External Combustion"/>
    <s v="Industrial: Boilers"/>
    <s v="Residual Oil"/>
    <s v="&lt; 10 Million BTU/hr"/>
    <x v="251"/>
    <m/>
    <m/>
    <m/>
    <n v="91"/>
    <x v="1"/>
  </r>
  <r>
    <s v="CoST CMDB"/>
    <s v="NSCRICBO"/>
    <x v="251"/>
    <s v="External Combustion"/>
    <s v="Industrial: Boilers"/>
    <s v="Residual Oil"/>
    <s v="&lt; 10 Million BTU/hr"/>
    <x v="251"/>
    <m/>
    <m/>
    <m/>
    <n v="85"/>
    <x v="1"/>
  </r>
  <r>
    <s v="LADCO 4FA"/>
    <s v="NRSCRICBO"/>
    <x v="251"/>
    <s v="External Combustion"/>
    <s v="Industrial: Boilers"/>
    <s v="Residual Oil"/>
    <s v="&lt; 10 Million BTU/hr"/>
    <x v="251"/>
    <m/>
    <m/>
    <m/>
    <n v="70"/>
    <x v="1"/>
  </r>
  <r>
    <s v="CoST CMDB"/>
    <s v="NLNSNCRIBRO"/>
    <x v="251"/>
    <s v="External Combustion"/>
    <s v="Industrial: Boilers"/>
    <s v="Residual Oil"/>
    <s v="&lt; 10 Million BTU/hr"/>
    <x v="251"/>
    <m/>
    <m/>
    <m/>
    <n v="69.5"/>
    <x v="1"/>
  </r>
  <r>
    <s v="CoST CMDB"/>
    <s v="NLNBFIBRO"/>
    <x v="251"/>
    <s v="External Combustion"/>
    <s v="Industrial: Boilers"/>
    <s v="Residual Oil"/>
    <s v="&lt; 10 Million BTU/hr"/>
    <x v="251"/>
    <m/>
    <m/>
    <m/>
    <n v="61"/>
    <x v="1"/>
  </r>
  <r>
    <s v="Wisconsin NOx RACT"/>
    <s v="NLNBOFAGRICBRO"/>
    <x v="251"/>
    <s v="External Combustion"/>
    <s v="Industrial: Boilers"/>
    <s v="Residual Oil"/>
    <s v="&lt; 10 Million BTU/hr"/>
    <x v="251"/>
    <m/>
    <m/>
    <m/>
    <n v="50"/>
    <x v="1"/>
  </r>
  <r>
    <s v="CoST CMDB"/>
    <s v="NLNBUIBRO"/>
    <x v="251"/>
    <s v="External Combustion"/>
    <s v="Industrial: Boilers"/>
    <s v="Residual Oil"/>
    <s v="&lt; 10 Million BTU/hr"/>
    <x v="251"/>
    <m/>
    <m/>
    <m/>
    <n v="47.5"/>
    <x v="1"/>
  </r>
  <r>
    <s v="CoST CMDB"/>
    <s v="NSNCRICBO"/>
    <x v="251"/>
    <s v="External Combustion"/>
    <s v="Industrial: Boilers"/>
    <s v="Residual Oil"/>
    <s v="&lt; 10 Million BTU/hr"/>
    <x v="251"/>
    <m/>
    <m/>
    <m/>
    <n v="45"/>
    <x v="1"/>
  </r>
  <r>
    <s v="CoST CMDB"/>
    <s v="NBFIBRO"/>
    <x v="251"/>
    <s v="External Combustion"/>
    <s v="Industrial: Boilers"/>
    <s v="Residual Oil"/>
    <s v="&lt; 10 Million BTU/hr"/>
    <x v="251"/>
    <m/>
    <m/>
    <m/>
    <n v="40"/>
    <x v="1"/>
  </r>
  <r>
    <s v="LADCO 4FA"/>
    <s v="NLNBOFARO"/>
    <x v="251"/>
    <s v="External Combustion"/>
    <s v="Industrial: Boilers"/>
    <s v="Residual Oil"/>
    <s v="&lt; 10 Million BTU/hr"/>
    <x v="251"/>
    <m/>
    <m/>
    <m/>
    <n v="30"/>
    <x v="1"/>
  </r>
  <r>
    <s v="CoST CMDB"/>
    <s v="NSCRSHDO"/>
    <x v="252"/>
    <s v="External Combustion"/>
    <s v="Space Heaters"/>
    <s v="Industrial"/>
    <s v="Waste Oil: Vaporizing Burner"/>
    <x v="252"/>
    <m/>
    <m/>
    <m/>
    <n v="80"/>
    <x v="1"/>
  </r>
  <r>
    <s v="CoST CMDB"/>
    <s v="NLNBFSHDO"/>
    <x v="252"/>
    <s v="External Combustion"/>
    <s v="Space Heaters"/>
    <s v="Industrial"/>
    <s v="Waste Oil: Vaporizing Burner"/>
    <x v="252"/>
    <m/>
    <m/>
    <m/>
    <n v="60"/>
    <x v="1"/>
  </r>
  <r>
    <s v="CoST CMDB"/>
    <s v="NLNBUSHDO"/>
    <x v="252"/>
    <s v="External Combustion"/>
    <s v="Space Heaters"/>
    <s v="Industrial"/>
    <s v="Waste Oil: Vaporizing Burner"/>
    <x v="252"/>
    <m/>
    <m/>
    <m/>
    <n v="50"/>
    <x v="1"/>
  </r>
  <r>
    <s v="CoST CMDB"/>
    <s v="NSNCRSHDO"/>
    <x v="252"/>
    <s v="External Combustion"/>
    <s v="Space Heaters"/>
    <s v="Industrial"/>
    <s v="Waste Oil: Vaporizing Burner"/>
    <x v="252"/>
    <m/>
    <m/>
    <m/>
    <n v="50"/>
    <x v="1"/>
  </r>
  <r>
    <s v="CoST CMDB"/>
    <s v="NLNSCRIBDO"/>
    <x v="253"/>
    <s v="External Combustion"/>
    <s v="Industrial: Boilers"/>
    <s v="Distillate Oil"/>
    <s v="Boiler &gt; 100 Million BTU/hr"/>
    <x v="253"/>
    <m/>
    <m/>
    <m/>
    <n v="91"/>
    <x v="1"/>
  </r>
  <r>
    <s v="CoST CMDB"/>
    <s v="NSCRICBO"/>
    <x v="253"/>
    <s v="External Combustion"/>
    <s v="Industrial: Boilers"/>
    <s v="Distillate Oil"/>
    <s v="Boiler &gt; 100 Million BTU/hr"/>
    <x v="253"/>
    <m/>
    <m/>
    <m/>
    <n v="85"/>
    <x v="1"/>
  </r>
  <r>
    <s v="LADCO 4FA"/>
    <s v="NRSCRICBO"/>
    <x v="253"/>
    <s v="External Combustion"/>
    <s v="Industrial: Boilers"/>
    <s v="Distillate Oil"/>
    <s v="Boiler &gt; 100 Million BTU/hr"/>
    <x v="253"/>
    <m/>
    <m/>
    <m/>
    <n v="70"/>
    <x v="1"/>
  </r>
  <r>
    <s v="CoST CMDB"/>
    <s v="NLNSNCRIBDO"/>
    <x v="253"/>
    <s v="External Combustion"/>
    <s v="Industrial: Boilers"/>
    <s v="Distillate Oil"/>
    <s v="Boiler &gt; 100 Million BTU/hr"/>
    <x v="253"/>
    <m/>
    <m/>
    <m/>
    <n v="69.5"/>
    <x v="1"/>
  </r>
  <r>
    <s v="CoST CMDB"/>
    <s v="NLNBFIBDO"/>
    <x v="253"/>
    <s v="External Combustion"/>
    <s v="Industrial: Boilers"/>
    <s v="Distillate Oil"/>
    <s v="Boiler &gt; 100 Million BTU/hr"/>
    <x v="253"/>
    <m/>
    <m/>
    <m/>
    <n v="61"/>
    <x v="1"/>
  </r>
  <r>
    <s v="Wisconsin NOx RACT"/>
    <s v="NLNBOFAGRICBDO"/>
    <x v="253"/>
    <s v="External Combustion"/>
    <s v="Industrial: Boilers"/>
    <s v="Distillate Oil"/>
    <s v="Boiler &gt; 100 Million BTU/hr"/>
    <x v="253"/>
    <m/>
    <m/>
    <m/>
    <n v="50"/>
    <x v="1"/>
  </r>
  <r>
    <s v="CoST CMDB"/>
    <s v="NLNBUIBDO"/>
    <x v="253"/>
    <s v="External Combustion"/>
    <s v="Industrial: Boilers"/>
    <s v="Distillate Oil"/>
    <s v="Boiler &gt; 100 Million BTU/hr"/>
    <x v="253"/>
    <m/>
    <m/>
    <m/>
    <n v="47.5"/>
    <x v="1"/>
  </r>
  <r>
    <s v="CoST CMDB"/>
    <s v="NSNCRICBO"/>
    <x v="253"/>
    <s v="External Combustion"/>
    <s v="Industrial: Boilers"/>
    <s v="Distillate Oil"/>
    <s v="Boiler &gt; 100 Million BTU/hr"/>
    <x v="253"/>
    <m/>
    <m/>
    <m/>
    <n v="45"/>
    <x v="1"/>
  </r>
  <r>
    <s v="CoST CMDB"/>
    <s v="NBFIBDO"/>
    <x v="253"/>
    <s v="External Combustion"/>
    <s v="Industrial: Boilers"/>
    <s v="Distillate Oil"/>
    <s v="Boiler &gt; 100 Million BTU/hr"/>
    <x v="253"/>
    <m/>
    <m/>
    <m/>
    <n v="40"/>
    <x v="1"/>
  </r>
  <r>
    <s v="LADCO 4FA"/>
    <s v="NLNBOFADO"/>
    <x v="253"/>
    <s v="External Combustion"/>
    <s v="Industrial: Boilers"/>
    <s v="Distillate Oil"/>
    <s v="Boiler &gt; 100 Million BTU/hr"/>
    <x v="253"/>
    <m/>
    <m/>
    <m/>
    <n v="30"/>
    <x v="1"/>
  </r>
  <r>
    <s v="EPA MCM"/>
    <s v="NLNBFGRPH"/>
    <x v="254"/>
    <s v="Industrial Processes"/>
    <s v="Miscellaneous Manufacturing Industries"/>
    <s v="Process Heater/Furnace"/>
    <s v="LPG"/>
    <x v="254"/>
    <m/>
    <m/>
    <m/>
    <n v="50"/>
    <x v="1"/>
  </r>
  <r>
    <s v="CoST CMDB"/>
    <s v="NLNSCRIBRO"/>
    <x v="255"/>
    <s v="External Combustion"/>
    <s v="Commercial/Institutional: Boilers"/>
    <s v="Residual Oil"/>
    <s v="Residual Oil - Grade 6: Boiler"/>
    <x v="255"/>
    <m/>
    <m/>
    <m/>
    <n v="91"/>
    <x v="1"/>
  </r>
  <r>
    <s v="CoST CMDB"/>
    <s v="NSCRICBO"/>
    <x v="255"/>
    <s v="External Combustion"/>
    <s v="Commercial/Institutional: Boilers"/>
    <s v="Residual Oil"/>
    <s v="Residual Oil - Grade 6: Boiler"/>
    <x v="255"/>
    <m/>
    <m/>
    <m/>
    <n v="85"/>
    <x v="1"/>
  </r>
  <r>
    <s v="LADCO 4FA"/>
    <s v="NRSCRICBO"/>
    <x v="255"/>
    <s v="External Combustion"/>
    <s v="Commercial/Institutional: Boilers"/>
    <s v="Residual Oil"/>
    <s v="Residual Oil - Grade 6: Boiler"/>
    <x v="255"/>
    <m/>
    <m/>
    <m/>
    <n v="70"/>
    <x v="1"/>
  </r>
  <r>
    <s v="CoST CMDB"/>
    <s v="NLNSNCRIBRO"/>
    <x v="255"/>
    <s v="External Combustion"/>
    <s v="Commercial/Institutional: Boilers"/>
    <s v="Residual Oil"/>
    <s v="Residual Oil - Grade 6: Boiler"/>
    <x v="255"/>
    <m/>
    <m/>
    <m/>
    <n v="69.5"/>
    <x v="1"/>
  </r>
  <r>
    <s v="CoST CMDB"/>
    <s v="NLNBFIBRO"/>
    <x v="255"/>
    <s v="External Combustion"/>
    <s v="Commercial/Institutional: Boilers"/>
    <s v="Residual Oil"/>
    <s v="Residual Oil - Grade 6: Boiler"/>
    <x v="255"/>
    <m/>
    <m/>
    <m/>
    <n v="61"/>
    <x v="1"/>
  </r>
  <r>
    <s v="Wisconsin NOx RACT"/>
    <s v="NLNBOFAGRICBRO"/>
    <x v="255"/>
    <s v="External Combustion"/>
    <s v="Commercial/Institutional: Boilers"/>
    <s v="Residual Oil"/>
    <s v="Residual Oil - Grade 6: Boiler"/>
    <x v="255"/>
    <m/>
    <m/>
    <m/>
    <n v="50"/>
    <x v="1"/>
  </r>
  <r>
    <s v="CoST CMDB"/>
    <s v="NLNBUIBRO"/>
    <x v="255"/>
    <s v="External Combustion"/>
    <s v="Commercial/Institutional: Boilers"/>
    <s v="Residual Oil"/>
    <s v="Residual Oil - Grade 6: Boiler"/>
    <x v="255"/>
    <m/>
    <m/>
    <m/>
    <n v="47.5"/>
    <x v="1"/>
  </r>
  <r>
    <s v="CoST CMDB"/>
    <s v="NSNCRICBO"/>
    <x v="255"/>
    <s v="External Combustion"/>
    <s v="Commercial/Institutional: Boilers"/>
    <s v="Residual Oil"/>
    <s v="Residual Oil - Grade 6: Boiler"/>
    <x v="255"/>
    <m/>
    <m/>
    <m/>
    <n v="45"/>
    <x v="1"/>
  </r>
  <r>
    <s v="CoST CMDB"/>
    <s v="NBFIBRO"/>
    <x v="255"/>
    <s v="External Combustion"/>
    <s v="Commercial/Institutional: Boilers"/>
    <s v="Residual Oil"/>
    <s v="Residual Oil - Grade 6: Boiler"/>
    <x v="255"/>
    <m/>
    <m/>
    <m/>
    <n v="40"/>
    <x v="1"/>
  </r>
  <r>
    <s v="LADCO 4FA"/>
    <s v="NLNBOFARO"/>
    <x v="255"/>
    <s v="External Combustion"/>
    <s v="Commercial/Institutional: Boilers"/>
    <s v="Residual Oil"/>
    <s v="Residual Oil - Grade 6: Boiler"/>
    <x v="255"/>
    <m/>
    <m/>
    <m/>
    <n v="30"/>
    <x v="1"/>
  </r>
  <r>
    <s v="CoST CMDB"/>
    <s v="NIRICGD"/>
    <x v="256"/>
    <s v="Internal Combustion Engines"/>
    <s v="Industrial"/>
    <s v="Liquified Petroleum Gas (LPG)"/>
    <s v="Reciprocating Engine"/>
    <x v="256"/>
    <m/>
    <m/>
    <m/>
    <n v="25"/>
    <x v="1"/>
  </r>
  <r>
    <s v="CoST CMDB"/>
    <s v="NEMXDGTNG"/>
    <x v="257"/>
    <s v="Internal Combustion Engines"/>
    <s v="Industrial"/>
    <s v="Natural Gas"/>
    <s v="Turbine: Exhaust"/>
    <x v="257"/>
    <m/>
    <m/>
    <m/>
    <n v="99"/>
    <x v="1"/>
  </r>
  <r>
    <s v="CoST CMDB"/>
    <s v="NEMXWGTNG"/>
    <x v="257"/>
    <s v="Internal Combustion Engines"/>
    <s v="Industrial"/>
    <s v="Natural Gas"/>
    <s v="Turbine: Exhaust"/>
    <x v="257"/>
    <m/>
    <m/>
    <m/>
    <n v="99"/>
    <x v="1"/>
  </r>
  <r>
    <s v="CoST CMDB"/>
    <s v="NEMXDGTNG"/>
    <x v="258"/>
    <s v="Internal Combustion Engines"/>
    <s v="Industrial"/>
    <s v="Process Gas"/>
    <s v="Turbine"/>
    <x v="257"/>
    <m/>
    <m/>
    <m/>
    <n v="99"/>
    <x v="1"/>
  </r>
  <r>
    <s v="CoST CMDB"/>
    <s v="NEMXWGTNG"/>
    <x v="258"/>
    <s v="Internal Combustion Engines"/>
    <s v="Industrial"/>
    <s v="Process Gas"/>
    <s v="Turbine"/>
    <x v="257"/>
    <m/>
    <m/>
    <m/>
    <n v="99"/>
    <x v="1"/>
  </r>
  <r>
    <s v="CoST CMDB"/>
    <s v="NEMXDGTNG"/>
    <x v="259"/>
    <s v="Internal Combustion Engines"/>
    <s v="Industrial"/>
    <s v="Process Gas"/>
    <s v="Refinery Gas: Turbine"/>
    <x v="257"/>
    <m/>
    <m/>
    <m/>
    <n v="99"/>
    <x v="1"/>
  </r>
  <r>
    <s v="CoST CMDB"/>
    <s v="NEMXWGTNG"/>
    <x v="259"/>
    <s v="Internal Combustion Engines"/>
    <s v="Industrial"/>
    <s v="Process Gas"/>
    <s v="Refinery Gas: Turbine"/>
    <x v="257"/>
    <m/>
    <m/>
    <m/>
    <n v="99"/>
    <x v="1"/>
  </r>
  <r>
    <s v="CoST CMDB"/>
    <s v="NEMXDGTNG"/>
    <x v="260"/>
    <s v="Internal Combustion Engines"/>
    <s v="Industrial"/>
    <s v="Process Gas"/>
    <s v="Turbine: Exhaust"/>
    <x v="257"/>
    <m/>
    <m/>
    <m/>
    <n v="99"/>
    <x v="1"/>
  </r>
  <r>
    <s v="CoST CMDB"/>
    <s v="NEMXWGTNG"/>
    <x v="260"/>
    <s v="Internal Combustion Engines"/>
    <s v="Industrial"/>
    <s v="Process Gas"/>
    <s v="Turbine: Exhaust"/>
    <x v="257"/>
    <m/>
    <m/>
    <m/>
    <n v="99"/>
    <x v="1"/>
  </r>
  <r>
    <s v="CoST CMDB"/>
    <s v="NEMXDGTNG"/>
    <x v="261"/>
    <s v="Internal Combustion Engines"/>
    <s v="Commercial/Institutional"/>
    <s v="Natural Gas"/>
    <s v="Turbine: Exhaust"/>
    <x v="257"/>
    <m/>
    <m/>
    <m/>
    <n v="99"/>
    <x v="1"/>
  </r>
  <r>
    <s v="CoST CMDB"/>
    <s v="NEMXWGTNG"/>
    <x v="261"/>
    <s v="Internal Combustion Engines"/>
    <s v="Commercial/Institutional"/>
    <s v="Natural Gas"/>
    <s v="Turbine: Exhaust"/>
    <x v="257"/>
    <m/>
    <m/>
    <m/>
    <n v="99"/>
    <x v="1"/>
  </r>
  <r>
    <s v="CoST CMDB"/>
    <s v="NEMXDGTNG"/>
    <x v="262"/>
    <s v="Internal Combustion Engines"/>
    <s v="Commercial/Institutional"/>
    <s v="Digester Gas"/>
    <s v="Turbine: Exhaust"/>
    <x v="257"/>
    <m/>
    <m/>
    <m/>
    <n v="99"/>
    <x v="1"/>
  </r>
  <r>
    <s v="CoST CMDB"/>
    <s v="NEMXWGTNG"/>
    <x v="262"/>
    <s v="Internal Combustion Engines"/>
    <s v="Commercial/Institutional"/>
    <s v="Digester Gas"/>
    <s v="Turbine: Exhaust"/>
    <x v="257"/>
    <m/>
    <m/>
    <m/>
    <n v="99"/>
    <x v="1"/>
  </r>
  <r>
    <s v="CoST CMDB"/>
    <s v="NEMXDGTNG"/>
    <x v="263"/>
    <s v="Internal Combustion Engines"/>
    <s v="Engine Testing"/>
    <s v="Turbine"/>
    <s v="Landfill Gas"/>
    <x v="257"/>
    <m/>
    <m/>
    <m/>
    <n v="99"/>
    <x v="1"/>
  </r>
  <r>
    <s v="CoST CMDB"/>
    <s v="NEMXWGTNG"/>
    <x v="263"/>
    <s v="Internal Combustion Engines"/>
    <s v="Engine Testing"/>
    <s v="Turbine"/>
    <s v="Landfill Gas"/>
    <x v="257"/>
    <m/>
    <m/>
    <m/>
    <n v="99"/>
    <x v="1"/>
  </r>
  <r>
    <s v="CoST CMDB"/>
    <s v="NCATCGTNG"/>
    <x v="257"/>
    <s v="Internal Combustion Engines"/>
    <s v="Industrial"/>
    <s v="Natural Gas"/>
    <s v="Turbine: Exhaust"/>
    <x v="257"/>
    <m/>
    <m/>
    <m/>
    <n v="98"/>
    <x v="1"/>
  </r>
  <r>
    <s v="CoST CMDB"/>
    <s v="NCATCGTNG"/>
    <x v="258"/>
    <s v="Internal Combustion Engines"/>
    <s v="Industrial"/>
    <s v="Process Gas"/>
    <s v="Turbine"/>
    <x v="257"/>
    <m/>
    <m/>
    <m/>
    <n v="98"/>
    <x v="1"/>
  </r>
  <r>
    <s v="CoST CMDB"/>
    <s v="NCATCGTNG"/>
    <x v="259"/>
    <s v="Internal Combustion Engines"/>
    <s v="Industrial"/>
    <s v="Process Gas"/>
    <s v="Refinery Gas: Turbine"/>
    <x v="257"/>
    <m/>
    <m/>
    <m/>
    <n v="98"/>
    <x v="1"/>
  </r>
  <r>
    <s v="CoST CMDB"/>
    <s v="NCATCGTNG"/>
    <x v="260"/>
    <s v="Internal Combustion Engines"/>
    <s v="Industrial"/>
    <s v="Process Gas"/>
    <s v="Turbine: Exhaust"/>
    <x v="257"/>
    <m/>
    <m/>
    <m/>
    <n v="98"/>
    <x v="1"/>
  </r>
  <r>
    <s v="CoST CMDB"/>
    <s v="NCATCGTNG"/>
    <x v="261"/>
    <s v="Internal Combustion Engines"/>
    <s v="Commercial/Institutional"/>
    <s v="Natural Gas"/>
    <s v="Turbine: Exhaust"/>
    <x v="257"/>
    <m/>
    <m/>
    <m/>
    <n v="98"/>
    <x v="1"/>
  </r>
  <r>
    <s v="CoST CMDB"/>
    <s v="NCATCGTNG"/>
    <x v="262"/>
    <s v="Internal Combustion Engines"/>
    <s v="Commercial/Institutional"/>
    <s v="Digester Gas"/>
    <s v="Turbine: Exhaust"/>
    <x v="257"/>
    <m/>
    <m/>
    <m/>
    <n v="98"/>
    <x v="1"/>
  </r>
  <r>
    <s v="CoST CMDB"/>
    <s v="NCATCGTNG"/>
    <x v="263"/>
    <s v="Internal Combustion Engines"/>
    <s v="Engine Testing"/>
    <s v="Turbine"/>
    <s v="Landfill Gas"/>
    <x v="257"/>
    <m/>
    <m/>
    <m/>
    <n v="98"/>
    <x v="1"/>
  </r>
  <r>
    <s v="CoST CMDB"/>
    <s v="NLCICE2SNG"/>
    <x v="264"/>
    <s v="Internal Combustion Engines"/>
    <s v="Industrial"/>
    <s v="Natural Gas"/>
    <s v="2-cycle Clean Burn"/>
    <x v="257"/>
    <m/>
    <m/>
    <m/>
    <n v="97"/>
    <x v="1"/>
  </r>
  <r>
    <s v="CoST CMDB"/>
    <s v="NLCICE2SNG"/>
    <x v="265"/>
    <s v="Internal Combustion Engines"/>
    <s v="Industrial"/>
    <s v="Natural Gas"/>
    <s v="4-cycle Clean Burn"/>
    <x v="257"/>
    <m/>
    <m/>
    <m/>
    <n v="97"/>
    <x v="1"/>
  </r>
  <r>
    <s v="CoST CMDB"/>
    <s v="NLCICE2SLBNG"/>
    <x v="266"/>
    <s v="Internal Combustion Engines"/>
    <s v="Industrial"/>
    <s v="Other Fuels"/>
    <s v="Dual Fuel: Large Bore Engine: Cogeneration"/>
    <x v="257"/>
    <m/>
    <m/>
    <m/>
    <n v="97"/>
    <x v="1"/>
  </r>
  <r>
    <s v="CoST CMDB"/>
    <s v="NSCRSGTNG"/>
    <x v="257"/>
    <s v="Internal Combustion Engines"/>
    <s v="Industrial"/>
    <s v="Natural Gas"/>
    <s v="Turbine: Exhaust"/>
    <x v="257"/>
    <m/>
    <m/>
    <m/>
    <n v="95"/>
    <x v="1"/>
  </r>
  <r>
    <s v="CoST CMDB"/>
    <s v="NSCRSGTNG"/>
    <x v="258"/>
    <s v="Internal Combustion Engines"/>
    <s v="Industrial"/>
    <s v="Process Gas"/>
    <s v="Turbine"/>
    <x v="257"/>
    <m/>
    <m/>
    <m/>
    <n v="95"/>
    <x v="1"/>
  </r>
  <r>
    <s v="CoST CMDB"/>
    <s v="NSCRSGTNG"/>
    <x v="259"/>
    <s v="Internal Combustion Engines"/>
    <s v="Industrial"/>
    <s v="Process Gas"/>
    <s v="Refinery Gas: Turbine"/>
    <x v="257"/>
    <m/>
    <m/>
    <m/>
    <n v="95"/>
    <x v="1"/>
  </r>
  <r>
    <s v="CoST CMDB"/>
    <s v="NSCRSGTNG"/>
    <x v="260"/>
    <s v="Internal Combustion Engines"/>
    <s v="Industrial"/>
    <s v="Process Gas"/>
    <s v="Turbine: Exhaust"/>
    <x v="257"/>
    <m/>
    <m/>
    <m/>
    <n v="95"/>
    <x v="1"/>
  </r>
  <r>
    <s v="CoST CMDB"/>
    <s v="NSCRSGTNG"/>
    <x v="261"/>
    <s v="Internal Combustion Engines"/>
    <s v="Commercial/Institutional"/>
    <s v="Natural Gas"/>
    <s v="Turbine: Exhaust"/>
    <x v="257"/>
    <m/>
    <m/>
    <m/>
    <n v="95"/>
    <x v="1"/>
  </r>
  <r>
    <s v="CoST CMDB"/>
    <s v="NSCRSGTNG"/>
    <x v="262"/>
    <s v="Internal Combustion Engines"/>
    <s v="Commercial/Institutional"/>
    <s v="Digester Gas"/>
    <s v="Turbine: Exhaust"/>
    <x v="257"/>
    <m/>
    <m/>
    <m/>
    <n v="95"/>
    <x v="1"/>
  </r>
  <r>
    <s v="CoST CMDB"/>
    <s v="NSCRSGTNG"/>
    <x v="263"/>
    <s v="Internal Combustion Engines"/>
    <s v="Engine Testing"/>
    <s v="Turbine"/>
    <s v="Landfill Gas"/>
    <x v="257"/>
    <m/>
    <m/>
    <m/>
    <n v="95"/>
    <x v="1"/>
  </r>
  <r>
    <s v="CoST CMDB"/>
    <s v="NSCRDGTNG"/>
    <x v="267"/>
    <s v="Internal Combustion Engines"/>
    <s v="Electric Generation"/>
    <s v="Landfill Gas"/>
    <s v="Turbine: Exhaust"/>
    <x v="257"/>
    <m/>
    <m/>
    <m/>
    <n v="94.6"/>
    <x v="1"/>
  </r>
  <r>
    <s v="CoST CMDB"/>
    <s v="NSCRDGTNG"/>
    <x v="257"/>
    <s v="Internal Combustion Engines"/>
    <s v="Industrial"/>
    <s v="Natural Gas"/>
    <s v="Turbine: Exhaust"/>
    <x v="257"/>
    <m/>
    <m/>
    <m/>
    <n v="94.6"/>
    <x v="1"/>
  </r>
  <r>
    <s v="CoST CMDB"/>
    <s v="NSCRDGTNG"/>
    <x v="258"/>
    <s v="Internal Combustion Engines"/>
    <s v="Industrial"/>
    <s v="Process Gas"/>
    <s v="Turbine"/>
    <x v="257"/>
    <m/>
    <m/>
    <m/>
    <n v="94.6"/>
    <x v="1"/>
  </r>
  <r>
    <s v="CoST CMDB"/>
    <s v="NSCRDGTNG"/>
    <x v="259"/>
    <s v="Internal Combustion Engines"/>
    <s v="Industrial"/>
    <s v="Process Gas"/>
    <s v="Refinery Gas: Turbine"/>
    <x v="257"/>
    <m/>
    <m/>
    <m/>
    <n v="94.6"/>
    <x v="1"/>
  </r>
  <r>
    <s v="CoST CMDB"/>
    <s v="NSCRDGTNG"/>
    <x v="260"/>
    <s v="Internal Combustion Engines"/>
    <s v="Industrial"/>
    <s v="Process Gas"/>
    <s v="Turbine: Exhaust"/>
    <x v="257"/>
    <m/>
    <m/>
    <m/>
    <n v="94.6"/>
    <x v="1"/>
  </r>
  <r>
    <s v="CoST CMDB"/>
    <s v="NSCRDGTNG"/>
    <x v="261"/>
    <s v="Internal Combustion Engines"/>
    <s v="Commercial/Institutional"/>
    <s v="Natural Gas"/>
    <s v="Turbine: Exhaust"/>
    <x v="257"/>
    <m/>
    <m/>
    <m/>
    <n v="94.6"/>
    <x v="1"/>
  </r>
  <r>
    <s v="CoST CMDB"/>
    <s v="NSCRDGTNG"/>
    <x v="262"/>
    <s v="Internal Combustion Engines"/>
    <s v="Commercial/Institutional"/>
    <s v="Digester Gas"/>
    <s v="Turbine: Exhaust"/>
    <x v="257"/>
    <m/>
    <m/>
    <m/>
    <n v="94.6"/>
    <x v="1"/>
  </r>
  <r>
    <s v="CoST CMDB"/>
    <s v="NSCRDGTNG"/>
    <x v="263"/>
    <s v="Internal Combustion Engines"/>
    <s v="Engine Testing"/>
    <s v="Turbine"/>
    <s v="Landfill Gas"/>
    <x v="257"/>
    <m/>
    <m/>
    <m/>
    <n v="94.6"/>
    <x v="1"/>
  </r>
  <r>
    <s v="Wisconsin NOx RACT"/>
    <s v="NOFASCRUBCC1"/>
    <x v="268"/>
    <s v="External Combustion"/>
    <s v="Electric Generation: Boilers"/>
    <s v="Lignite"/>
    <s v="Cyclone Furnace"/>
    <x v="257"/>
    <m/>
    <m/>
    <m/>
    <n v="94.5"/>
    <x v="1"/>
  </r>
  <r>
    <s v="CoST CMDB"/>
    <s v="NSCRWGTNG"/>
    <x v="257"/>
    <s v="Internal Combustion Engines"/>
    <s v="Industrial"/>
    <s v="Natural Gas"/>
    <s v="Turbine: Exhaust"/>
    <x v="257"/>
    <m/>
    <m/>
    <m/>
    <n v="94.1"/>
    <x v="1"/>
  </r>
  <r>
    <s v="CoST CMDB"/>
    <s v="NSCRWGTNG"/>
    <x v="258"/>
    <s v="Internal Combustion Engines"/>
    <s v="Industrial"/>
    <s v="Process Gas"/>
    <s v="Turbine"/>
    <x v="257"/>
    <m/>
    <m/>
    <m/>
    <n v="94.1"/>
    <x v="1"/>
  </r>
  <r>
    <s v="CoST CMDB"/>
    <s v="NSCRWGTNG"/>
    <x v="259"/>
    <s v="Internal Combustion Engines"/>
    <s v="Industrial"/>
    <s v="Process Gas"/>
    <s v="Refinery Gas: Turbine"/>
    <x v="257"/>
    <m/>
    <m/>
    <m/>
    <n v="94.1"/>
    <x v="1"/>
  </r>
  <r>
    <s v="CoST CMDB"/>
    <s v="NSCRWGTNG"/>
    <x v="260"/>
    <s v="Internal Combustion Engines"/>
    <s v="Industrial"/>
    <s v="Process Gas"/>
    <s v="Turbine: Exhaust"/>
    <x v="257"/>
    <m/>
    <m/>
    <m/>
    <n v="94.1"/>
    <x v="1"/>
  </r>
  <r>
    <s v="CoST CMDB"/>
    <s v="NSCRWGTNG"/>
    <x v="261"/>
    <s v="Internal Combustion Engines"/>
    <s v="Commercial/Institutional"/>
    <s v="Natural Gas"/>
    <s v="Turbine: Exhaust"/>
    <x v="257"/>
    <m/>
    <m/>
    <m/>
    <n v="94.1"/>
    <x v="1"/>
  </r>
  <r>
    <s v="CoST CMDB"/>
    <s v="NSCRWGTNG"/>
    <x v="262"/>
    <s v="Internal Combustion Engines"/>
    <s v="Commercial/Institutional"/>
    <s v="Digester Gas"/>
    <s v="Turbine: Exhaust"/>
    <x v="257"/>
    <m/>
    <m/>
    <m/>
    <n v="94.1"/>
    <x v="1"/>
  </r>
  <r>
    <s v="CoST CMDB"/>
    <s v="NSCRWGTNG"/>
    <x v="263"/>
    <s v="Internal Combustion Engines"/>
    <s v="Engine Testing"/>
    <s v="Turbine"/>
    <s v="Landfill Gas"/>
    <x v="257"/>
    <m/>
    <m/>
    <m/>
    <n v="94.1"/>
    <x v="1"/>
  </r>
  <r>
    <s v="CoST CMDB"/>
    <s v="NLNSCRIBCW"/>
    <x v="269"/>
    <s v="External Combustion"/>
    <s v="Industrial: Boilers"/>
    <s v="Bituminous/Subbituminous Coal"/>
    <s v="Bituminous Coal: Wet Slurry"/>
    <x v="257"/>
    <m/>
    <m/>
    <m/>
    <n v="91"/>
    <x v="1"/>
  </r>
  <r>
    <s v="CoST CMDB"/>
    <s v="NLNSCRIBCW"/>
    <x v="270"/>
    <s v="External Combustion"/>
    <s v="Industrial: Boilers"/>
    <s v="Bituminous/Subbituminous Coal"/>
    <s v="Bituminous Coal: Cogeneration"/>
    <x v="257"/>
    <m/>
    <m/>
    <m/>
    <n v="91"/>
    <x v="1"/>
  </r>
  <r>
    <s v="CoST CMDB"/>
    <s v="NLNSCRIBCW"/>
    <x v="271"/>
    <s v="External Combustion"/>
    <s v="Industrial: Boilers"/>
    <s v="Bituminous/Subbituminous Coal"/>
    <s v="Subbituminous Coal: Pulverized Coal: Wet Bottom"/>
    <x v="257"/>
    <m/>
    <m/>
    <m/>
    <n v="91"/>
    <x v="1"/>
  </r>
  <r>
    <s v="CoST CMDB"/>
    <s v="NLNSCRIBCW"/>
    <x v="272"/>
    <s v="External Combustion"/>
    <s v="Industrial: Boilers"/>
    <s v="Bituminous/Subbituminous Coal"/>
    <s v="Subbituminous Coal: Pulverized Coal: Dry Bottom (Tangential)"/>
    <x v="257"/>
    <m/>
    <m/>
    <m/>
    <n v="91"/>
    <x v="1"/>
  </r>
  <r>
    <s v="CoST CMDB"/>
    <s v="NLNSCRIBCW"/>
    <x v="273"/>
    <s v="External Combustion"/>
    <s v="Industrial: Boilers"/>
    <s v="Lignite"/>
    <s v="Pulverized Coal: Dry Bottom, Wall Fired"/>
    <x v="257"/>
    <m/>
    <m/>
    <m/>
    <n v="91"/>
    <x v="1"/>
  </r>
  <r>
    <s v="CoST CMDB"/>
    <s v="NLNSCRIBRO"/>
    <x v="274"/>
    <s v="External Combustion"/>
    <s v="Industrial: Boilers"/>
    <s v="Residual Oil"/>
    <s v="Grade 5 Oil"/>
    <x v="257"/>
    <m/>
    <m/>
    <m/>
    <n v="91"/>
    <x v="1"/>
  </r>
  <r>
    <s v="CoST CMDB"/>
    <s v="NLNSCRIBRO"/>
    <x v="275"/>
    <s v="External Combustion"/>
    <s v="Industrial: Boilers"/>
    <s v="Residual Oil"/>
    <s v="Cogeneration"/>
    <x v="257"/>
    <m/>
    <m/>
    <m/>
    <n v="91"/>
    <x v="1"/>
  </r>
  <r>
    <s v="CoST CMDB"/>
    <s v="NLNDSCRIBPG"/>
    <x v="276"/>
    <s v="External Combustion"/>
    <s v="Industrial: Boilers"/>
    <s v="Process Gas"/>
    <s v="Cogeneration"/>
    <x v="257"/>
    <m/>
    <m/>
    <m/>
    <n v="91"/>
    <x v="1"/>
  </r>
  <r>
    <s v="CoST CMDB"/>
    <s v="NLNDSCRIBLP"/>
    <x v="277"/>
    <s v="External Combustion"/>
    <s v="Industrial: Boilers"/>
    <s v="Liquified Petroleum Gas (LPG)"/>
    <s v="Butane"/>
    <x v="257"/>
    <m/>
    <m/>
    <m/>
    <n v="91"/>
    <x v="1"/>
  </r>
  <r>
    <s v="CoST CMDB"/>
    <s v="NLNDSCRIBLP"/>
    <x v="278"/>
    <s v="External Combustion"/>
    <s v="Industrial: Boilers"/>
    <s v="Liquified Petroleum Gas (LPG)"/>
    <s v="Butane/Propane Mixture: Specify Percent Butane in Comments"/>
    <x v="257"/>
    <m/>
    <m/>
    <m/>
    <n v="91"/>
    <x v="1"/>
  </r>
  <r>
    <s v="CoST CMDB"/>
    <s v="NLNSCRIBDO"/>
    <x v="279"/>
    <s v="External Combustion"/>
    <s v="Industrial: Boilers"/>
    <s v="CO Boiler"/>
    <s v="Distillate Oil"/>
    <x v="257"/>
    <m/>
    <m/>
    <m/>
    <n v="91"/>
    <x v="1"/>
  </r>
  <r>
    <s v="CoST CMDB"/>
    <s v="NLNSCRIBRO"/>
    <x v="280"/>
    <s v="External Combustion"/>
    <s v="Industrial: Boilers"/>
    <s v="CO Boiler"/>
    <s v="Residual Oil"/>
    <x v="257"/>
    <m/>
    <m/>
    <m/>
    <n v="91"/>
    <x v="1"/>
  </r>
  <r>
    <s v="CoST CMDB"/>
    <s v="NLNSCRIBCW"/>
    <x v="281"/>
    <s v="External Combustion"/>
    <s v="Commercial/Institutional: Boilers"/>
    <s v="Anthracite Coal"/>
    <s v="Pulverized Coal"/>
    <x v="257"/>
    <m/>
    <m/>
    <m/>
    <n v="91"/>
    <x v="1"/>
  </r>
  <r>
    <s v="CoST CMDB"/>
    <s v="NLNSCRIBCW"/>
    <x v="282"/>
    <s v="External Combustion"/>
    <s v="Commercial/Institutional: Boilers"/>
    <s v="Anthracite Coal"/>
    <s v="Hand-fired"/>
    <x v="257"/>
    <m/>
    <m/>
    <m/>
    <n v="91"/>
    <x v="1"/>
  </r>
  <r>
    <s v="CoST CMDB"/>
    <s v="NLNSCRIBCW"/>
    <x v="283"/>
    <s v="External Combustion"/>
    <s v="Commercial/Institutional: Boilers"/>
    <s v="Bituminous/Subbituminous Coal"/>
    <s v="Bituminous Coal: Pulverized Coal: Wet Bottom"/>
    <x v="257"/>
    <m/>
    <m/>
    <m/>
    <n v="91"/>
    <x v="1"/>
  </r>
  <r>
    <s v="CoST CMDB"/>
    <s v="NLNSCRIBCW"/>
    <x v="284"/>
    <s v="External Combustion"/>
    <s v="Commercial/Institutional: Boilers"/>
    <s v="Bituminous/Subbituminous Coal"/>
    <s v="Bituminous Coal: Pulverized Coal: Dry Bottom"/>
    <x v="257"/>
    <m/>
    <m/>
    <m/>
    <n v="91"/>
    <x v="1"/>
  </r>
  <r>
    <s v="CoST CMDB"/>
    <s v="NLNSCRIBCW"/>
    <x v="285"/>
    <s v="External Combustion"/>
    <s v="Commercial/Institutional: Boilers"/>
    <s v="Bituminous/Subbituminous Coal"/>
    <s v="Bituminous Coal: Pulverized Coal: Dry Bottom (Tangential)"/>
    <x v="257"/>
    <m/>
    <m/>
    <m/>
    <n v="91"/>
    <x v="1"/>
  </r>
  <r>
    <s v="CoST CMDB"/>
    <s v="NLNSCRIBCW"/>
    <x v="286"/>
    <s v="External Combustion"/>
    <s v="Commercial/Institutional: Boilers"/>
    <s v="Bituminous/Subbituminous Coal"/>
    <s v="Subbituminous Coal: Pulverized Coal: Wet Bottom"/>
    <x v="257"/>
    <m/>
    <m/>
    <m/>
    <n v="91"/>
    <x v="1"/>
  </r>
  <r>
    <s v="CoST CMDB"/>
    <s v="NLNSCRIBCW"/>
    <x v="287"/>
    <s v="External Combustion"/>
    <s v="Commercial/Institutional: Boilers"/>
    <s v="Bituminous/Subbituminous Coal"/>
    <s v="Subbituminous Coal: Pulverized Coal: Dry Bottom (Tangential)"/>
    <x v="257"/>
    <m/>
    <m/>
    <m/>
    <n v="91"/>
    <x v="1"/>
  </r>
  <r>
    <s v="CoST CMDB"/>
    <s v="NLNSCRIBRO"/>
    <x v="288"/>
    <s v="External Combustion"/>
    <s v="Commercial/Institutional: Boilers"/>
    <s v="Residual Oil"/>
    <s v="10-100 Million BTU/hr"/>
    <x v="257"/>
    <m/>
    <m/>
    <m/>
    <n v="91"/>
    <x v="1"/>
  </r>
  <r>
    <s v="CoST CMDB"/>
    <s v="NLNSCRIBRO"/>
    <x v="289"/>
    <s v="External Combustion"/>
    <s v="Commercial/Institutional: Boilers"/>
    <s v="Residual Oil"/>
    <s v="&lt; 10 Million BTU/hr"/>
    <x v="257"/>
    <m/>
    <m/>
    <m/>
    <n v="91"/>
    <x v="1"/>
  </r>
  <r>
    <s v="CoST CMDB"/>
    <s v="NLNSCRIBRO"/>
    <x v="290"/>
    <s v="External Combustion"/>
    <s v="Commercial/Institutional: Boilers"/>
    <s v="Residual Oil"/>
    <s v="Boiler &gt; 100 Million BTU/hr"/>
    <x v="257"/>
    <m/>
    <m/>
    <m/>
    <n v="91"/>
    <x v="1"/>
  </r>
  <r>
    <s v="CoST CMDB"/>
    <s v="NLNSCRIBDO"/>
    <x v="291"/>
    <s v="External Combustion"/>
    <s v="Commercial/Institutional: Boilers"/>
    <s v="Distillate Oil"/>
    <s v="Boiler &gt; 100 Million BTU/hr"/>
    <x v="257"/>
    <m/>
    <m/>
    <m/>
    <n v="91"/>
    <x v="1"/>
  </r>
  <r>
    <s v="CoST CMDB"/>
    <s v="NLNDSCRIBLP"/>
    <x v="292"/>
    <s v="External Combustion"/>
    <s v="Commercial/Institutional: Boilers"/>
    <s v="Liquified Petroleum Gas (LPG)"/>
    <s v="Butane/Propane Mixture: Specify Percent Butane in Comments"/>
    <x v="257"/>
    <m/>
    <m/>
    <m/>
    <n v="91"/>
    <x v="1"/>
  </r>
  <r>
    <s v="CoST CMDB"/>
    <s v="NSCR_UBCT1"/>
    <x v="293"/>
    <s v="External Combustion"/>
    <s v="Electric Generation: Boilers"/>
    <s v="Anthracite Coal"/>
    <s v="Boiler, Traveling Grate (Overfeed) Stoker"/>
    <x v="257"/>
    <m/>
    <m/>
    <m/>
    <n v="90"/>
    <x v="1"/>
  </r>
  <r>
    <s v="CoST CMDB"/>
    <s v="NSCR_UBCT2"/>
    <x v="293"/>
    <s v="External Combustion"/>
    <s v="Electric Generation: Boilers"/>
    <s v="Anthracite Coal"/>
    <s v="Boiler, Traveling Grate (Overfeed) Stoker"/>
    <x v="257"/>
    <m/>
    <m/>
    <m/>
    <n v="90"/>
    <x v="1"/>
  </r>
  <r>
    <s v="CoST CMDB"/>
    <s v="NSCR_UBCT3"/>
    <x v="293"/>
    <s v="External Combustion"/>
    <s v="Electric Generation: Boilers"/>
    <s v="Anthracite Coal"/>
    <s v="Boiler, Traveling Grate (Overfeed) Stoker"/>
    <x v="257"/>
    <m/>
    <m/>
    <m/>
    <n v="90"/>
    <x v="1"/>
  </r>
  <r>
    <s v="CoST CMDB"/>
    <s v="NSCR_UBCT4"/>
    <x v="293"/>
    <s v="External Combustion"/>
    <s v="Electric Generation: Boilers"/>
    <s v="Anthracite Coal"/>
    <s v="Boiler, Traveling Grate (Overfeed) Stoker"/>
    <x v="257"/>
    <m/>
    <m/>
    <m/>
    <n v="90"/>
    <x v="1"/>
  </r>
  <r>
    <s v="CoST CMDB"/>
    <s v="NSCR_UBCT5"/>
    <x v="293"/>
    <s v="External Combustion"/>
    <s v="Electric Generation: Boilers"/>
    <s v="Anthracite Coal"/>
    <s v="Boiler, Traveling Grate (Overfeed) Stoker"/>
    <x v="257"/>
    <m/>
    <m/>
    <m/>
    <n v="90"/>
    <x v="1"/>
  </r>
  <r>
    <s v="CoST CMDB"/>
    <s v="NSCR_UBCT1"/>
    <x v="294"/>
    <s v="External Combustion"/>
    <s v="Electric Generation: Boilers"/>
    <s v="Bituminous/Subbituminous Coal"/>
    <s v="Bituminous Coal: Boiler, Wet Bottom Tangential-fired"/>
    <x v="257"/>
    <m/>
    <m/>
    <m/>
    <n v="90"/>
    <x v="1"/>
  </r>
  <r>
    <s v="CoST CMDB"/>
    <s v="NSCR_UBCT2"/>
    <x v="294"/>
    <s v="External Combustion"/>
    <s v="Electric Generation: Boilers"/>
    <s v="Bituminous/Subbituminous Coal"/>
    <s v="Bituminous Coal: Boiler, Wet Bottom Tangential-fired"/>
    <x v="257"/>
    <m/>
    <m/>
    <m/>
    <n v="90"/>
    <x v="1"/>
  </r>
  <r>
    <s v="CoST CMDB"/>
    <s v="NSCR_UBCT3"/>
    <x v="294"/>
    <s v="External Combustion"/>
    <s v="Electric Generation: Boilers"/>
    <s v="Bituminous/Subbituminous Coal"/>
    <s v="Bituminous Coal: Boiler, Wet Bottom Tangential-fired"/>
    <x v="257"/>
    <m/>
    <m/>
    <m/>
    <n v="90"/>
    <x v="1"/>
  </r>
  <r>
    <s v="CoST CMDB"/>
    <s v="NSCR_UBCT4"/>
    <x v="294"/>
    <s v="External Combustion"/>
    <s v="Electric Generation: Boilers"/>
    <s v="Bituminous/Subbituminous Coal"/>
    <s v="Bituminous Coal: Boiler, Wet Bottom Tangential-fired"/>
    <x v="257"/>
    <m/>
    <m/>
    <m/>
    <n v="90"/>
    <x v="1"/>
  </r>
  <r>
    <s v="CoST CMDB"/>
    <s v="NSCR_UBCT5"/>
    <x v="294"/>
    <s v="External Combustion"/>
    <s v="Electric Generation: Boilers"/>
    <s v="Bituminous/Subbituminous Coal"/>
    <s v="Bituminous Coal: Boiler, Wet Bottom Tangential-fired"/>
    <x v="257"/>
    <m/>
    <m/>
    <m/>
    <n v="90"/>
    <x v="1"/>
  </r>
  <r>
    <s v="CoST CMDB"/>
    <s v="NSCR_UBCT1"/>
    <x v="295"/>
    <s v="External Combustion"/>
    <s v="Electric Generation: Boilers"/>
    <s v="Bituminous/Subbituminous Coal"/>
    <s v="Bituminous Coal: Cell Burner"/>
    <x v="257"/>
    <m/>
    <m/>
    <m/>
    <n v="90"/>
    <x v="1"/>
  </r>
  <r>
    <s v="CoST CMDB"/>
    <s v="NSCR_UBCT2"/>
    <x v="295"/>
    <s v="External Combustion"/>
    <s v="Electric Generation: Boilers"/>
    <s v="Bituminous/Subbituminous Coal"/>
    <s v="Bituminous Coal: Cell Burner"/>
    <x v="257"/>
    <m/>
    <m/>
    <m/>
    <n v="90"/>
    <x v="1"/>
  </r>
  <r>
    <s v="CoST CMDB"/>
    <s v="NSCR_UBCT3"/>
    <x v="295"/>
    <s v="External Combustion"/>
    <s v="Electric Generation: Boilers"/>
    <s v="Bituminous/Subbituminous Coal"/>
    <s v="Bituminous Coal: Cell Burner"/>
    <x v="257"/>
    <m/>
    <m/>
    <m/>
    <n v="90"/>
    <x v="1"/>
  </r>
  <r>
    <s v="CoST CMDB"/>
    <s v="NSCR_UBCT4"/>
    <x v="295"/>
    <s v="External Combustion"/>
    <s v="Electric Generation: Boilers"/>
    <s v="Bituminous/Subbituminous Coal"/>
    <s v="Bituminous Coal: Cell Burner"/>
    <x v="257"/>
    <m/>
    <m/>
    <m/>
    <n v="90"/>
    <x v="1"/>
  </r>
  <r>
    <s v="CoST CMDB"/>
    <s v="NSCR_UBCT5"/>
    <x v="295"/>
    <s v="External Combustion"/>
    <s v="Electric Generation: Boilers"/>
    <s v="Bituminous/Subbituminous Coal"/>
    <s v="Bituminous Coal: Cell Burner"/>
    <x v="257"/>
    <m/>
    <m/>
    <m/>
    <n v="90"/>
    <x v="1"/>
  </r>
  <r>
    <s v="CoST CMDB"/>
    <s v="NSCR_UBCT1"/>
    <x v="296"/>
    <s v="External Combustion"/>
    <s v="Electric Generation: Boilers"/>
    <s v="Bituminous/Subbituminous Coal"/>
    <s v="Bituminous Coal: Boiler, Atmospheric Fluidized Bed Combustion: Bubbling Bed"/>
    <x v="257"/>
    <m/>
    <m/>
    <m/>
    <n v="90"/>
    <x v="1"/>
  </r>
  <r>
    <s v="CoST CMDB"/>
    <s v="NSCR_UBCT2"/>
    <x v="296"/>
    <s v="External Combustion"/>
    <s v="Electric Generation: Boilers"/>
    <s v="Bituminous/Subbituminous Coal"/>
    <s v="Bituminous Coal: Boiler, Atmospheric Fluidized Bed Combustion: Bubbling Bed"/>
    <x v="257"/>
    <m/>
    <m/>
    <m/>
    <n v="90"/>
    <x v="1"/>
  </r>
  <r>
    <s v="CoST CMDB"/>
    <s v="NSCR_UBCT3"/>
    <x v="296"/>
    <s v="External Combustion"/>
    <s v="Electric Generation: Boilers"/>
    <s v="Bituminous/Subbituminous Coal"/>
    <s v="Bituminous Coal: Boiler, Atmospheric Fluidized Bed Combustion: Bubbling Bed"/>
    <x v="257"/>
    <m/>
    <m/>
    <m/>
    <n v="90"/>
    <x v="1"/>
  </r>
  <r>
    <s v="CoST CMDB"/>
    <s v="NSCR_UBCT4"/>
    <x v="296"/>
    <s v="External Combustion"/>
    <s v="Electric Generation: Boilers"/>
    <s v="Bituminous/Subbituminous Coal"/>
    <s v="Bituminous Coal: Boiler, Atmospheric Fluidized Bed Combustion: Bubbling Bed"/>
    <x v="257"/>
    <m/>
    <m/>
    <m/>
    <n v="90"/>
    <x v="1"/>
  </r>
  <r>
    <s v="CoST CMDB"/>
    <s v="NSCR_UBCT5"/>
    <x v="296"/>
    <s v="External Combustion"/>
    <s v="Electric Generation: Boilers"/>
    <s v="Bituminous/Subbituminous Coal"/>
    <s v="Bituminous Coal: Boiler, Atmospheric Fluidized Bed Combustion: Bubbling Bed"/>
    <x v="257"/>
    <m/>
    <m/>
    <m/>
    <n v="90"/>
    <x v="1"/>
  </r>
  <r>
    <s v="CoST CMDB"/>
    <s v="NSCR_UBCT1"/>
    <x v="297"/>
    <s v="External Combustion"/>
    <s v="Electric Generation: Boilers"/>
    <s v="Bituminous/Subbituminous Coal"/>
    <s v="Subbituminous Coal: Cell Burner"/>
    <x v="257"/>
    <m/>
    <m/>
    <m/>
    <n v="90"/>
    <x v="1"/>
  </r>
  <r>
    <s v="CoST CMDB"/>
    <s v="NSCR_UBCT2"/>
    <x v="297"/>
    <s v="External Combustion"/>
    <s v="Electric Generation: Boilers"/>
    <s v="Bituminous/Subbituminous Coal"/>
    <s v="Subbituminous Coal: Cell Burner"/>
    <x v="257"/>
    <m/>
    <m/>
    <m/>
    <n v="90"/>
    <x v="1"/>
  </r>
  <r>
    <s v="CoST CMDB"/>
    <s v="NSCR_UBCT3"/>
    <x v="297"/>
    <s v="External Combustion"/>
    <s v="Electric Generation: Boilers"/>
    <s v="Bituminous/Subbituminous Coal"/>
    <s v="Subbituminous Coal: Cell Burner"/>
    <x v="257"/>
    <m/>
    <m/>
    <m/>
    <n v="90"/>
    <x v="1"/>
  </r>
  <r>
    <s v="CoST CMDB"/>
    <s v="NSCR_UBCT4"/>
    <x v="297"/>
    <s v="External Combustion"/>
    <s v="Electric Generation: Boilers"/>
    <s v="Bituminous/Subbituminous Coal"/>
    <s v="Subbituminous Coal: Cell Burner"/>
    <x v="257"/>
    <m/>
    <m/>
    <m/>
    <n v="90"/>
    <x v="1"/>
  </r>
  <r>
    <s v="CoST CMDB"/>
    <s v="NSCR_UBCT5"/>
    <x v="297"/>
    <s v="External Combustion"/>
    <s v="Electric Generation: Boilers"/>
    <s v="Bituminous/Subbituminous Coal"/>
    <s v="Subbituminous Coal: Cell Burner"/>
    <x v="257"/>
    <m/>
    <m/>
    <m/>
    <n v="90"/>
    <x v="1"/>
  </r>
  <r>
    <s v="CoST CMDB"/>
    <s v="NSCR_UBCT1"/>
    <x v="298"/>
    <s v="External Combustion"/>
    <s v="Electric Generation: Boilers"/>
    <s v="Bituminous/Subbituminous Coal"/>
    <s v="Subbituminous Coal: Boiler, Atmospheric Fluidized Bed Combustion: Bubbling Bed"/>
    <x v="257"/>
    <m/>
    <m/>
    <m/>
    <n v="90"/>
    <x v="1"/>
  </r>
  <r>
    <s v="CoST CMDB"/>
    <s v="NSCR_UBCT2"/>
    <x v="298"/>
    <s v="External Combustion"/>
    <s v="Electric Generation: Boilers"/>
    <s v="Bituminous/Subbituminous Coal"/>
    <s v="Subbituminous Coal: Boiler, Atmospheric Fluidized Bed Combustion: Bubbling Bed"/>
    <x v="257"/>
    <m/>
    <m/>
    <m/>
    <n v="90"/>
    <x v="1"/>
  </r>
  <r>
    <s v="CoST CMDB"/>
    <s v="NSCR_UBCT3"/>
    <x v="298"/>
    <s v="External Combustion"/>
    <s v="Electric Generation: Boilers"/>
    <s v="Bituminous/Subbituminous Coal"/>
    <s v="Subbituminous Coal: Boiler, Atmospheric Fluidized Bed Combustion: Bubbling Bed"/>
    <x v="257"/>
    <m/>
    <m/>
    <m/>
    <n v="90"/>
    <x v="1"/>
  </r>
  <r>
    <s v="CoST CMDB"/>
    <s v="NSCR_UBCT4"/>
    <x v="298"/>
    <s v="External Combustion"/>
    <s v="Electric Generation: Boilers"/>
    <s v="Bituminous/Subbituminous Coal"/>
    <s v="Subbituminous Coal: Boiler, Atmospheric Fluidized Bed Combustion: Bubbling Bed"/>
    <x v="257"/>
    <m/>
    <m/>
    <m/>
    <n v="90"/>
    <x v="1"/>
  </r>
  <r>
    <s v="CoST CMDB"/>
    <s v="NSCR_UBCT5"/>
    <x v="298"/>
    <s v="External Combustion"/>
    <s v="Electric Generation: Boilers"/>
    <s v="Bituminous/Subbituminous Coal"/>
    <s v="Subbituminous Coal: Boiler, Atmospheric Fluidized Bed Combustion: Bubbling Bed"/>
    <x v="257"/>
    <m/>
    <m/>
    <m/>
    <n v="90"/>
    <x v="1"/>
  </r>
  <r>
    <s v="CoST CMDB"/>
    <s v="NSCR_UBCT1"/>
    <x v="299"/>
    <s v="External Combustion"/>
    <s v="Electric Generation: Boilers"/>
    <s v="Bituminous/Subbituminous Coal"/>
    <s v="Subbituminous Coal: Boiler, Atmospheric Fluidized Bed Combustion: Circulating Bed"/>
    <x v="257"/>
    <m/>
    <m/>
    <m/>
    <n v="90"/>
    <x v="1"/>
  </r>
  <r>
    <s v="CoST CMDB"/>
    <s v="NSCR_UBCT2"/>
    <x v="299"/>
    <s v="External Combustion"/>
    <s v="Electric Generation: Boilers"/>
    <s v="Bituminous/Subbituminous Coal"/>
    <s v="Subbituminous Coal: Boiler, Atmospheric Fluidized Bed Combustion: Circulating Bed"/>
    <x v="257"/>
    <m/>
    <m/>
    <m/>
    <n v="90"/>
    <x v="1"/>
  </r>
  <r>
    <s v="CoST CMDB"/>
    <s v="NSCR_UBCT3"/>
    <x v="299"/>
    <s v="External Combustion"/>
    <s v="Electric Generation: Boilers"/>
    <s v="Bituminous/Subbituminous Coal"/>
    <s v="Subbituminous Coal: Boiler, Atmospheric Fluidized Bed Combustion: Circulating Bed"/>
    <x v="257"/>
    <m/>
    <m/>
    <m/>
    <n v="90"/>
    <x v="1"/>
  </r>
  <r>
    <s v="CoST CMDB"/>
    <s v="NSCR_UBCT4"/>
    <x v="299"/>
    <s v="External Combustion"/>
    <s v="Electric Generation: Boilers"/>
    <s v="Bituminous/Subbituminous Coal"/>
    <s v="Subbituminous Coal: Boiler, Atmospheric Fluidized Bed Combustion: Circulating Bed"/>
    <x v="257"/>
    <m/>
    <m/>
    <m/>
    <n v="90"/>
    <x v="1"/>
  </r>
  <r>
    <s v="CoST CMDB"/>
    <s v="NSCR_UBCT5"/>
    <x v="299"/>
    <s v="External Combustion"/>
    <s v="Electric Generation: Boilers"/>
    <s v="Bituminous/Subbituminous Coal"/>
    <s v="Subbituminous Coal: Boiler, Atmospheric Fluidized Bed Combustion: Circulating Bed"/>
    <x v="257"/>
    <m/>
    <m/>
    <m/>
    <n v="90"/>
    <x v="1"/>
  </r>
  <r>
    <s v="CoST CMDB"/>
    <s v="NSCR_UBCT1"/>
    <x v="300"/>
    <s v="External Combustion"/>
    <s v="Electric Generation: Boilers"/>
    <s v="Lignite"/>
    <s v="Pulverized Lignite: Boiler, Wet Bottom"/>
    <x v="257"/>
    <m/>
    <m/>
    <m/>
    <n v="90"/>
    <x v="1"/>
  </r>
  <r>
    <s v="CoST CMDB"/>
    <s v="NSCR_UBCT2"/>
    <x v="300"/>
    <s v="External Combustion"/>
    <s v="Electric Generation: Boilers"/>
    <s v="Lignite"/>
    <s v="Pulverized Lignite: Boiler, Wet Bottom"/>
    <x v="257"/>
    <m/>
    <m/>
    <m/>
    <n v="90"/>
    <x v="1"/>
  </r>
  <r>
    <s v="CoST CMDB"/>
    <s v="NSCR_UBCT3"/>
    <x v="300"/>
    <s v="External Combustion"/>
    <s v="Electric Generation: Boilers"/>
    <s v="Lignite"/>
    <s v="Pulverized Lignite: Boiler, Wet Bottom"/>
    <x v="257"/>
    <m/>
    <m/>
    <m/>
    <n v="90"/>
    <x v="1"/>
  </r>
  <r>
    <s v="CoST CMDB"/>
    <s v="NSCR_UBCT4"/>
    <x v="300"/>
    <s v="External Combustion"/>
    <s v="Electric Generation: Boilers"/>
    <s v="Lignite"/>
    <s v="Pulverized Lignite: Boiler, Wet Bottom"/>
    <x v="257"/>
    <m/>
    <m/>
    <m/>
    <n v="90"/>
    <x v="1"/>
  </r>
  <r>
    <s v="CoST CMDB"/>
    <s v="NSCR_UBCT5"/>
    <x v="300"/>
    <s v="External Combustion"/>
    <s v="Electric Generation: Boilers"/>
    <s v="Lignite"/>
    <s v="Pulverized Lignite: Boiler, Wet Bottom"/>
    <x v="257"/>
    <m/>
    <m/>
    <m/>
    <n v="90"/>
    <x v="1"/>
  </r>
  <r>
    <s v="CoST CMDB"/>
    <s v="NSCR_UBCT1"/>
    <x v="301"/>
    <s v="External Combustion"/>
    <s v="Electric Generation: Boilers"/>
    <s v="Lignite"/>
    <s v="Pulverized Lignite: Boiler, Dry Bottom Wall-fired"/>
    <x v="257"/>
    <m/>
    <m/>
    <m/>
    <n v="90"/>
    <x v="1"/>
  </r>
  <r>
    <s v="CoST CMDB"/>
    <s v="NSCR_UBCT2"/>
    <x v="301"/>
    <s v="External Combustion"/>
    <s v="Electric Generation: Boilers"/>
    <s v="Lignite"/>
    <s v="Pulverized Lignite: Boiler, Dry Bottom Wall-fired"/>
    <x v="257"/>
    <m/>
    <m/>
    <m/>
    <n v="90"/>
    <x v="1"/>
  </r>
  <r>
    <s v="CoST CMDB"/>
    <s v="NSCR_UBCT3"/>
    <x v="301"/>
    <s v="External Combustion"/>
    <s v="Electric Generation: Boilers"/>
    <s v="Lignite"/>
    <s v="Pulverized Lignite: Boiler, Dry Bottom Wall-fired"/>
    <x v="257"/>
    <m/>
    <m/>
    <m/>
    <n v="90"/>
    <x v="1"/>
  </r>
  <r>
    <s v="CoST CMDB"/>
    <s v="NSCR_UBCT4"/>
    <x v="301"/>
    <s v="External Combustion"/>
    <s v="Electric Generation: Boilers"/>
    <s v="Lignite"/>
    <s v="Pulverized Lignite: Boiler, Dry Bottom Wall-fired"/>
    <x v="257"/>
    <m/>
    <m/>
    <m/>
    <n v="90"/>
    <x v="1"/>
  </r>
  <r>
    <s v="CoST CMDB"/>
    <s v="NSCR_UBCT5"/>
    <x v="301"/>
    <s v="External Combustion"/>
    <s v="Electric Generation: Boilers"/>
    <s v="Lignite"/>
    <s v="Pulverized Lignite: Boiler, Dry Bottom Wall-fired"/>
    <x v="257"/>
    <m/>
    <m/>
    <m/>
    <n v="90"/>
    <x v="1"/>
  </r>
  <r>
    <s v="CoST CMDB"/>
    <s v="NSCR_UBCT1"/>
    <x v="302"/>
    <s v="External Combustion"/>
    <s v="Electric Generation: Boilers"/>
    <s v="Lignite"/>
    <s v="Pulverized Lignite: Boiler, Dry Bottom Tangential-fired"/>
    <x v="257"/>
    <m/>
    <m/>
    <m/>
    <n v="90"/>
    <x v="1"/>
  </r>
  <r>
    <s v="CoST CMDB"/>
    <s v="NSCR_UBCT2"/>
    <x v="302"/>
    <s v="External Combustion"/>
    <s v="Electric Generation: Boilers"/>
    <s v="Lignite"/>
    <s v="Pulverized Lignite: Boiler, Dry Bottom Tangential-fired"/>
    <x v="257"/>
    <m/>
    <m/>
    <m/>
    <n v="90"/>
    <x v="1"/>
  </r>
  <r>
    <s v="CoST CMDB"/>
    <s v="NSCR_UBCT3"/>
    <x v="302"/>
    <s v="External Combustion"/>
    <s v="Electric Generation: Boilers"/>
    <s v="Lignite"/>
    <s v="Pulverized Lignite: Boiler, Dry Bottom Tangential-fired"/>
    <x v="257"/>
    <m/>
    <m/>
    <m/>
    <n v="90"/>
    <x v="1"/>
  </r>
  <r>
    <s v="CoST CMDB"/>
    <s v="NSCR_UBCT4"/>
    <x v="302"/>
    <s v="External Combustion"/>
    <s v="Electric Generation: Boilers"/>
    <s v="Lignite"/>
    <s v="Pulverized Lignite: Boiler, Dry Bottom Tangential-fired"/>
    <x v="257"/>
    <m/>
    <m/>
    <m/>
    <n v="90"/>
    <x v="1"/>
  </r>
  <r>
    <s v="CoST CMDB"/>
    <s v="NSCR_UBCT5"/>
    <x v="302"/>
    <s v="External Combustion"/>
    <s v="Electric Generation: Boilers"/>
    <s v="Lignite"/>
    <s v="Pulverized Lignite: Boiler, Dry Bottom Tangential-fired"/>
    <x v="257"/>
    <m/>
    <m/>
    <m/>
    <n v="90"/>
    <x v="1"/>
  </r>
  <r>
    <s v="CoST CMDB"/>
    <s v="NSCR_UBCT1"/>
    <x v="268"/>
    <s v="External Combustion"/>
    <s v="Electric Generation: Boilers"/>
    <s v="Lignite"/>
    <s v="Cyclone Furnace"/>
    <x v="257"/>
    <m/>
    <m/>
    <m/>
    <n v="90"/>
    <x v="1"/>
  </r>
  <r>
    <s v="CoST CMDB"/>
    <s v="NSCR_UBCT2"/>
    <x v="268"/>
    <s v="External Combustion"/>
    <s v="Electric Generation: Boilers"/>
    <s v="Lignite"/>
    <s v="Cyclone Furnace"/>
    <x v="257"/>
    <m/>
    <m/>
    <m/>
    <n v="90"/>
    <x v="1"/>
  </r>
  <r>
    <s v="CoST CMDB"/>
    <s v="NSCR_UBCT3"/>
    <x v="268"/>
    <s v="External Combustion"/>
    <s v="Electric Generation: Boilers"/>
    <s v="Lignite"/>
    <s v="Cyclone Furnace"/>
    <x v="257"/>
    <m/>
    <m/>
    <m/>
    <n v="90"/>
    <x v="1"/>
  </r>
  <r>
    <s v="CoST CMDB"/>
    <s v="NSCR_UBCT4"/>
    <x v="268"/>
    <s v="External Combustion"/>
    <s v="Electric Generation: Boilers"/>
    <s v="Lignite"/>
    <s v="Cyclone Furnace"/>
    <x v="257"/>
    <m/>
    <m/>
    <m/>
    <n v="90"/>
    <x v="1"/>
  </r>
  <r>
    <s v="CoST CMDB"/>
    <s v="NSCR_UBCT5"/>
    <x v="268"/>
    <s v="External Combustion"/>
    <s v="Electric Generation: Boilers"/>
    <s v="Lignite"/>
    <s v="Cyclone Furnace"/>
    <x v="257"/>
    <m/>
    <m/>
    <m/>
    <n v="90"/>
    <x v="1"/>
  </r>
  <r>
    <s v="CoST CMDB"/>
    <s v="NSCR_UBCT1"/>
    <x v="303"/>
    <s v="External Combustion"/>
    <s v="Electric Generation: Boilers"/>
    <s v="Lignite"/>
    <s v="Boiler, Traveling Grate (Overfeed) Stoker"/>
    <x v="257"/>
    <m/>
    <m/>
    <m/>
    <n v="90"/>
    <x v="1"/>
  </r>
  <r>
    <s v="CoST CMDB"/>
    <s v="NSCR_UBCT2"/>
    <x v="303"/>
    <s v="External Combustion"/>
    <s v="Electric Generation: Boilers"/>
    <s v="Lignite"/>
    <s v="Boiler, Traveling Grate (Overfeed) Stoker"/>
    <x v="257"/>
    <m/>
    <m/>
    <m/>
    <n v="90"/>
    <x v="1"/>
  </r>
  <r>
    <s v="CoST CMDB"/>
    <s v="NSCR_UBCT3"/>
    <x v="303"/>
    <s v="External Combustion"/>
    <s v="Electric Generation: Boilers"/>
    <s v="Lignite"/>
    <s v="Boiler, Traveling Grate (Overfeed) Stoker"/>
    <x v="257"/>
    <m/>
    <m/>
    <m/>
    <n v="90"/>
    <x v="1"/>
  </r>
  <r>
    <s v="CoST CMDB"/>
    <s v="NSCR_UBCT4"/>
    <x v="303"/>
    <s v="External Combustion"/>
    <s v="Electric Generation: Boilers"/>
    <s v="Lignite"/>
    <s v="Boiler, Traveling Grate (Overfeed) Stoker"/>
    <x v="257"/>
    <m/>
    <m/>
    <m/>
    <n v="90"/>
    <x v="1"/>
  </r>
  <r>
    <s v="CoST CMDB"/>
    <s v="NSCR_UBCT5"/>
    <x v="303"/>
    <s v="External Combustion"/>
    <s v="Electric Generation: Boilers"/>
    <s v="Lignite"/>
    <s v="Boiler, Traveling Grate (Overfeed) Stoker"/>
    <x v="257"/>
    <m/>
    <m/>
    <m/>
    <n v="90"/>
    <x v="1"/>
  </r>
  <r>
    <s v="CoST CMDB"/>
    <s v="NSCR_UBCT1"/>
    <x v="304"/>
    <s v="External Combustion"/>
    <s v="Electric Generation: Boilers"/>
    <s v="Lignite"/>
    <s v="Boiler, Spreader Stoker"/>
    <x v="257"/>
    <m/>
    <m/>
    <m/>
    <n v="90"/>
    <x v="1"/>
  </r>
  <r>
    <s v="CoST CMDB"/>
    <s v="NSCR_UBCT2"/>
    <x v="304"/>
    <s v="External Combustion"/>
    <s v="Electric Generation: Boilers"/>
    <s v="Lignite"/>
    <s v="Boiler, Spreader Stoker"/>
    <x v="257"/>
    <m/>
    <m/>
    <m/>
    <n v="90"/>
    <x v="1"/>
  </r>
  <r>
    <s v="CoST CMDB"/>
    <s v="NSCR_UBCT3"/>
    <x v="304"/>
    <s v="External Combustion"/>
    <s v="Electric Generation: Boilers"/>
    <s v="Lignite"/>
    <s v="Boiler, Spreader Stoker"/>
    <x v="257"/>
    <m/>
    <m/>
    <m/>
    <n v="90"/>
    <x v="1"/>
  </r>
  <r>
    <s v="CoST CMDB"/>
    <s v="NSCR_UBCT4"/>
    <x v="304"/>
    <s v="External Combustion"/>
    <s v="Electric Generation: Boilers"/>
    <s v="Lignite"/>
    <s v="Boiler, Spreader Stoker"/>
    <x v="257"/>
    <m/>
    <m/>
    <m/>
    <n v="90"/>
    <x v="1"/>
  </r>
  <r>
    <s v="CoST CMDB"/>
    <s v="NSCR_UBCT5"/>
    <x v="304"/>
    <s v="External Combustion"/>
    <s v="Electric Generation: Boilers"/>
    <s v="Lignite"/>
    <s v="Boiler, Spreader Stoker"/>
    <x v="257"/>
    <m/>
    <m/>
    <m/>
    <n v="90"/>
    <x v="1"/>
  </r>
  <r>
    <s v="CoST CMDB"/>
    <s v="NSCR_UBCT1"/>
    <x v="305"/>
    <s v="External Combustion"/>
    <s v="Electric Generation: Boilers"/>
    <s v="Lignite"/>
    <s v="Boiler, Atmospheric Fluidized Bed (See 101003-17 &amp; -18)"/>
    <x v="257"/>
    <m/>
    <m/>
    <m/>
    <n v="90"/>
    <x v="1"/>
  </r>
  <r>
    <s v="CoST CMDB"/>
    <s v="NSCR_UBCT2"/>
    <x v="305"/>
    <s v="External Combustion"/>
    <s v="Electric Generation: Boilers"/>
    <s v="Lignite"/>
    <s v="Boiler, Atmospheric Fluidized Bed (See 101003-17 &amp; -18)"/>
    <x v="257"/>
    <m/>
    <m/>
    <m/>
    <n v="90"/>
    <x v="1"/>
  </r>
  <r>
    <s v="CoST CMDB"/>
    <s v="NSCR_UBCT3"/>
    <x v="305"/>
    <s v="External Combustion"/>
    <s v="Electric Generation: Boilers"/>
    <s v="Lignite"/>
    <s v="Boiler, Atmospheric Fluidized Bed (See 101003-17 &amp; -18)"/>
    <x v="257"/>
    <m/>
    <m/>
    <m/>
    <n v="90"/>
    <x v="1"/>
  </r>
  <r>
    <s v="CoST CMDB"/>
    <s v="NSCR_UBCT4"/>
    <x v="305"/>
    <s v="External Combustion"/>
    <s v="Electric Generation: Boilers"/>
    <s v="Lignite"/>
    <s v="Boiler, Atmospheric Fluidized Bed (See 101003-17 &amp; -18)"/>
    <x v="257"/>
    <m/>
    <m/>
    <m/>
    <n v="90"/>
    <x v="1"/>
  </r>
  <r>
    <s v="CoST CMDB"/>
    <s v="NSCR_UBCT5"/>
    <x v="305"/>
    <s v="External Combustion"/>
    <s v="Electric Generation: Boilers"/>
    <s v="Lignite"/>
    <s v="Boiler, Atmospheric Fluidized Bed (See 101003-17 &amp; -18)"/>
    <x v="257"/>
    <m/>
    <m/>
    <m/>
    <n v="90"/>
    <x v="1"/>
  </r>
  <r>
    <s v="CoST CMDB"/>
    <s v="NSCR_UBCT1"/>
    <x v="306"/>
    <s v="External Combustion"/>
    <s v="Electric Generation: Boilers"/>
    <s v="Lignite"/>
    <s v="Boiler, Atmospheric Fluidized Bed Combustion: Bubbling Bed"/>
    <x v="257"/>
    <m/>
    <m/>
    <m/>
    <n v="90"/>
    <x v="1"/>
  </r>
  <r>
    <s v="CoST CMDB"/>
    <s v="NSCR_UBCT2"/>
    <x v="306"/>
    <s v="External Combustion"/>
    <s v="Electric Generation: Boilers"/>
    <s v="Lignite"/>
    <s v="Boiler, Atmospheric Fluidized Bed Combustion: Bubbling Bed"/>
    <x v="257"/>
    <m/>
    <m/>
    <m/>
    <n v="90"/>
    <x v="1"/>
  </r>
  <r>
    <s v="CoST CMDB"/>
    <s v="NSCR_UBCT3"/>
    <x v="306"/>
    <s v="External Combustion"/>
    <s v="Electric Generation: Boilers"/>
    <s v="Lignite"/>
    <s v="Boiler, Atmospheric Fluidized Bed Combustion: Bubbling Bed"/>
    <x v="257"/>
    <m/>
    <m/>
    <m/>
    <n v="90"/>
    <x v="1"/>
  </r>
  <r>
    <s v="CoST CMDB"/>
    <s v="NSCR_UBCT4"/>
    <x v="306"/>
    <s v="External Combustion"/>
    <s v="Electric Generation: Boilers"/>
    <s v="Lignite"/>
    <s v="Boiler, Atmospheric Fluidized Bed Combustion: Bubbling Bed"/>
    <x v="257"/>
    <m/>
    <m/>
    <m/>
    <n v="90"/>
    <x v="1"/>
  </r>
  <r>
    <s v="CoST CMDB"/>
    <s v="NSCR_UBCT5"/>
    <x v="306"/>
    <s v="External Combustion"/>
    <s v="Electric Generation: Boilers"/>
    <s v="Lignite"/>
    <s v="Boiler, Atmospheric Fluidized Bed Combustion: Bubbling Bed"/>
    <x v="257"/>
    <m/>
    <m/>
    <m/>
    <n v="90"/>
    <x v="1"/>
  </r>
  <r>
    <s v="CoST CMDB"/>
    <s v="NSCR_UBCT1"/>
    <x v="307"/>
    <s v="External Combustion"/>
    <s v="Electric Generation: Boilers"/>
    <s v="Lignite"/>
    <s v="Boiler, Atmospheric Fluidized Bed Combustion: Circulating Bed"/>
    <x v="257"/>
    <m/>
    <m/>
    <m/>
    <n v="90"/>
    <x v="1"/>
  </r>
  <r>
    <s v="CoST CMDB"/>
    <s v="NSCR_UBCT2"/>
    <x v="307"/>
    <s v="External Combustion"/>
    <s v="Electric Generation: Boilers"/>
    <s v="Lignite"/>
    <s v="Boiler, Atmospheric Fluidized Bed Combustion: Circulating Bed"/>
    <x v="257"/>
    <m/>
    <m/>
    <m/>
    <n v="90"/>
    <x v="1"/>
  </r>
  <r>
    <s v="CoST CMDB"/>
    <s v="NSCR_UBCT3"/>
    <x v="307"/>
    <s v="External Combustion"/>
    <s v="Electric Generation: Boilers"/>
    <s v="Lignite"/>
    <s v="Boiler, Atmospheric Fluidized Bed Combustion: Circulating Bed"/>
    <x v="257"/>
    <m/>
    <m/>
    <m/>
    <n v="90"/>
    <x v="1"/>
  </r>
  <r>
    <s v="CoST CMDB"/>
    <s v="NSCR_UBCT4"/>
    <x v="307"/>
    <s v="External Combustion"/>
    <s v="Electric Generation: Boilers"/>
    <s v="Lignite"/>
    <s v="Boiler, Atmospheric Fluidized Bed Combustion: Circulating Bed"/>
    <x v="257"/>
    <m/>
    <m/>
    <m/>
    <n v="90"/>
    <x v="1"/>
  </r>
  <r>
    <s v="CoST CMDB"/>
    <s v="NSCR_UBCT5"/>
    <x v="307"/>
    <s v="External Combustion"/>
    <s v="Electric Generation: Boilers"/>
    <s v="Lignite"/>
    <s v="Boiler, Atmospheric Fluidized Bed Combustion: Circulating Bed"/>
    <x v="257"/>
    <m/>
    <m/>
    <m/>
    <n v="90"/>
    <x v="1"/>
  </r>
  <r>
    <s v="CoST CMDB"/>
    <s v="NSCRICE4SNG"/>
    <x v="264"/>
    <s v="Internal Combustion Engines"/>
    <s v="Industrial"/>
    <s v="Natural Gas"/>
    <s v="2-cycle Clean Burn"/>
    <x v="257"/>
    <m/>
    <m/>
    <m/>
    <n v="90"/>
    <x v="1"/>
  </r>
  <r>
    <s v="CoST CMDB"/>
    <s v="NSCRICE4SNG"/>
    <x v="265"/>
    <s v="Internal Combustion Engines"/>
    <s v="Industrial"/>
    <s v="Natural Gas"/>
    <s v="4-cycle Clean Burn"/>
    <x v="257"/>
    <m/>
    <m/>
    <m/>
    <n v="90"/>
    <x v="1"/>
  </r>
  <r>
    <s v="CoST CMDB"/>
    <s v="NSCRISIPCC"/>
    <x v="308"/>
    <s v="Industrial Processes"/>
    <s v="Primary Metal Production"/>
    <s v="Iron Production (See 3-03-015 for Integrated Iron &amp; Steel MACT)"/>
    <s v="Sinter Process (Combined Code includes 15,16,17,18)"/>
    <x v="257"/>
    <m/>
    <m/>
    <m/>
    <n v="90"/>
    <x v="1"/>
  </r>
  <r>
    <s v="CoST CMDB"/>
    <s v="NSCRISIPCG"/>
    <x v="308"/>
    <s v="Industrial Processes"/>
    <s v="Primary Metal Production"/>
    <s v="Iron Production (See 3-03-015 for Integrated Iron &amp; Steel MACT)"/>
    <s v="Sinter Process (Combined Code includes 15,16,17,18)"/>
    <x v="257"/>
    <m/>
    <m/>
    <m/>
    <n v="90"/>
    <x v="1"/>
  </r>
  <r>
    <s v="CoST CMDB"/>
    <s v="NSCRISIPCO"/>
    <x v="308"/>
    <s v="Industrial Processes"/>
    <s v="Primary Metal Production"/>
    <s v="Iron Production (See 3-03-015 for Integrated Iron &amp; Steel MACT)"/>
    <s v="Sinter Process (Combined Code includes 15,16,17,18)"/>
    <x v="257"/>
    <m/>
    <m/>
    <m/>
    <n v="90"/>
    <x v="1"/>
  </r>
  <r>
    <s v="EPA MCM"/>
    <s v="NSCRISM"/>
    <x v="308"/>
    <s v="Industrial Processes"/>
    <s v="Primary Metal Production"/>
    <s v="Iron Production (See 3-03-015 for Integrated Iron &amp; Steel MACT)"/>
    <s v="Sinter Process (Combined Code includes 15,16,17,18)"/>
    <x v="257"/>
    <m/>
    <m/>
    <m/>
    <n v="90"/>
    <x v="1"/>
  </r>
  <r>
    <s v="CoST CMDB"/>
    <s v="NSCRISIPCC"/>
    <x v="309"/>
    <s v="Industrial Processes"/>
    <s v="Primary Metal Production"/>
    <s v="Iron Production (See 3-03-015 for Integrated Iron &amp; Steel MACT)"/>
    <s v="Sinter Conveyor: Transfer Station"/>
    <x v="257"/>
    <m/>
    <m/>
    <m/>
    <n v="90"/>
    <x v="1"/>
  </r>
  <r>
    <s v="CoST CMDB"/>
    <s v="NSCRISIPCG"/>
    <x v="309"/>
    <s v="Industrial Processes"/>
    <s v="Primary Metal Production"/>
    <s v="Iron Production (See 3-03-015 for Integrated Iron &amp; Steel MACT)"/>
    <s v="Sinter Conveyor: Transfer Station"/>
    <x v="257"/>
    <m/>
    <m/>
    <m/>
    <n v="90"/>
    <x v="1"/>
  </r>
  <r>
    <s v="CoST CMDB"/>
    <s v="NSCRISIPCO"/>
    <x v="309"/>
    <s v="Industrial Processes"/>
    <s v="Primary Metal Production"/>
    <s v="Iron Production (See 3-03-015 for Integrated Iron &amp; Steel MACT)"/>
    <s v="Sinter Conveyor: Transfer Station"/>
    <x v="257"/>
    <m/>
    <m/>
    <m/>
    <n v="90"/>
    <x v="1"/>
  </r>
  <r>
    <s v="EPA MCM"/>
    <s v="NSCRISM"/>
    <x v="309"/>
    <s v="Industrial Processes"/>
    <s v="Primary Metal Production"/>
    <s v="Iron Production (See 3-03-015 for Integrated Iron &amp; Steel MACT)"/>
    <s v="Sinter Conveyor: Transfer Station"/>
    <x v="257"/>
    <m/>
    <m/>
    <m/>
    <n v="90"/>
    <x v="1"/>
  </r>
  <r>
    <s v="CoST CMDB"/>
    <s v="NSCRISIPCC"/>
    <x v="310"/>
    <s v="Industrial Processes"/>
    <s v="Primary Metal Production"/>
    <s v="Iron Production (See 3-03-015 for Integrated Iron &amp; Steel MACT)"/>
    <s v="Blast Heating Stoves"/>
    <x v="257"/>
    <m/>
    <m/>
    <m/>
    <n v="90"/>
    <x v="1"/>
  </r>
  <r>
    <s v="CoST CMDB"/>
    <s v="NSCRISIPCG"/>
    <x v="310"/>
    <s v="Industrial Processes"/>
    <s v="Primary Metal Production"/>
    <s v="Iron Production (See 3-03-015 for Integrated Iron &amp; Steel MACT)"/>
    <s v="Blast Heating Stoves"/>
    <x v="257"/>
    <m/>
    <m/>
    <m/>
    <n v="90"/>
    <x v="1"/>
  </r>
  <r>
    <s v="CoST CMDB"/>
    <s v="NSCRISIPCO"/>
    <x v="310"/>
    <s v="Industrial Processes"/>
    <s v="Primary Metal Production"/>
    <s v="Iron Production (See 3-03-015 for Integrated Iron &amp; Steel MACT)"/>
    <s v="Blast Heating Stoves"/>
    <x v="257"/>
    <m/>
    <m/>
    <m/>
    <n v="90"/>
    <x v="1"/>
  </r>
  <r>
    <s v="EPA MCM"/>
    <s v="NSCRISM"/>
    <x v="310"/>
    <s v="Industrial Processes"/>
    <s v="Primary Metal Production"/>
    <s v="Iron Production (See 3-03-015 for Integrated Iron &amp; Steel MACT)"/>
    <s v="Blast Heating Stoves"/>
    <x v="257"/>
    <m/>
    <m/>
    <m/>
    <n v="90"/>
    <x v="1"/>
  </r>
  <r>
    <s v="CoST CMDB"/>
    <s v="NSCRISIPCC"/>
    <x v="311"/>
    <s v="Industrial Processes"/>
    <s v="Primary Metal Production"/>
    <s v="Iron Production (See 3-03-015 for Integrated Iron &amp; Steel MACT)"/>
    <s v="Blast Furnace: Slip"/>
    <x v="257"/>
    <m/>
    <m/>
    <m/>
    <n v="90"/>
    <x v="1"/>
  </r>
  <r>
    <s v="CoST CMDB"/>
    <s v="NSCRISIPCG"/>
    <x v="311"/>
    <s v="Industrial Processes"/>
    <s v="Primary Metal Production"/>
    <s v="Iron Production (See 3-03-015 for Integrated Iron &amp; Steel MACT)"/>
    <s v="Blast Furnace: Slip"/>
    <x v="257"/>
    <m/>
    <m/>
    <m/>
    <n v="90"/>
    <x v="1"/>
  </r>
  <r>
    <s v="CoST CMDB"/>
    <s v="NSCRISIPCO"/>
    <x v="311"/>
    <s v="Industrial Processes"/>
    <s v="Primary Metal Production"/>
    <s v="Iron Production (See 3-03-015 for Integrated Iron &amp; Steel MACT)"/>
    <s v="Blast Furnace: Slip"/>
    <x v="257"/>
    <m/>
    <m/>
    <m/>
    <n v="90"/>
    <x v="1"/>
  </r>
  <r>
    <s v="EPA MCM"/>
    <s v="NSCRISM"/>
    <x v="311"/>
    <s v="Industrial Processes"/>
    <s v="Primary Metal Production"/>
    <s v="Iron Production (See 3-03-015 for Integrated Iron &amp; Steel MACT)"/>
    <s v="Blast Furnace: Slip"/>
    <x v="257"/>
    <m/>
    <m/>
    <m/>
    <n v="90"/>
    <x v="1"/>
  </r>
  <r>
    <s v="CoST CMDB"/>
    <s v="NSCRISIPCC"/>
    <x v="312"/>
    <s v="Industrial Processes"/>
    <s v="Primary Metal Production"/>
    <s v="Iron Production (See 3-03-015 for Integrated Iron &amp; Steel MACT)"/>
    <s v="Blast Furnace: Local Evacuation"/>
    <x v="257"/>
    <m/>
    <m/>
    <m/>
    <n v="90"/>
    <x v="1"/>
  </r>
  <r>
    <s v="CoST CMDB"/>
    <s v="NSCRISIPCG"/>
    <x v="312"/>
    <s v="Industrial Processes"/>
    <s v="Primary Metal Production"/>
    <s v="Iron Production (See 3-03-015 for Integrated Iron &amp; Steel MACT)"/>
    <s v="Blast Furnace: Local Evacuation"/>
    <x v="257"/>
    <m/>
    <m/>
    <m/>
    <n v="90"/>
    <x v="1"/>
  </r>
  <r>
    <s v="CoST CMDB"/>
    <s v="NSCRISIPCO"/>
    <x v="312"/>
    <s v="Industrial Processes"/>
    <s v="Primary Metal Production"/>
    <s v="Iron Production (See 3-03-015 for Integrated Iron &amp; Steel MACT)"/>
    <s v="Blast Furnace: Local Evacuation"/>
    <x v="257"/>
    <m/>
    <m/>
    <m/>
    <n v="90"/>
    <x v="1"/>
  </r>
  <r>
    <s v="EPA MCM"/>
    <s v="NSCRISM"/>
    <x v="312"/>
    <s v="Industrial Processes"/>
    <s v="Primary Metal Production"/>
    <s v="Iron Production (See 3-03-015 for Integrated Iron &amp; Steel MACT)"/>
    <s v="Blast Furnace: Local Evacuation"/>
    <x v="257"/>
    <m/>
    <m/>
    <m/>
    <n v="90"/>
    <x v="1"/>
  </r>
  <r>
    <s v="CoST CMDB"/>
    <s v="NSCRISIPCC"/>
    <x v="313"/>
    <s v="Industrial Processes"/>
    <s v="Primary Metal Production"/>
    <s v="Iron Production (See 3-03-015 for Integrated Iron &amp; Steel MACT)"/>
    <s v="Blast Furnace: Taphole and Trough"/>
    <x v="257"/>
    <m/>
    <m/>
    <m/>
    <n v="90"/>
    <x v="1"/>
  </r>
  <r>
    <s v="CoST CMDB"/>
    <s v="NSCRISIPCG"/>
    <x v="313"/>
    <s v="Industrial Processes"/>
    <s v="Primary Metal Production"/>
    <s v="Iron Production (See 3-03-015 for Integrated Iron &amp; Steel MACT)"/>
    <s v="Blast Furnace: Taphole and Trough"/>
    <x v="257"/>
    <m/>
    <m/>
    <m/>
    <n v="90"/>
    <x v="1"/>
  </r>
  <r>
    <s v="CoST CMDB"/>
    <s v="NSCRISIPCO"/>
    <x v="313"/>
    <s v="Industrial Processes"/>
    <s v="Primary Metal Production"/>
    <s v="Iron Production (See 3-03-015 for Integrated Iron &amp; Steel MACT)"/>
    <s v="Blast Furnace: Taphole and Trough"/>
    <x v="257"/>
    <m/>
    <m/>
    <m/>
    <n v="90"/>
    <x v="1"/>
  </r>
  <r>
    <s v="EPA MCM"/>
    <s v="NSCRISM"/>
    <x v="313"/>
    <s v="Industrial Processes"/>
    <s v="Primary Metal Production"/>
    <s v="Iron Production (See 3-03-015 for Integrated Iron &amp; Steel MACT)"/>
    <s v="Blast Furnace: Taphole and Trough"/>
    <x v="257"/>
    <m/>
    <m/>
    <m/>
    <n v="90"/>
    <x v="1"/>
  </r>
  <r>
    <s v="CoST CMDB"/>
    <s v="NSCRISIPCC"/>
    <x v="314"/>
    <s v="Industrial Processes"/>
    <s v="Primary Metal Production"/>
    <s v="Steel Manufacturing (See 3-03-015 for Integrated Iron &amp; Steel MACT)"/>
    <s v="Basic Oxygen Furnace: Open Hood-Stack"/>
    <x v="257"/>
    <m/>
    <m/>
    <m/>
    <n v="90"/>
    <x v="1"/>
  </r>
  <r>
    <s v="CoST CMDB"/>
    <s v="NSCRISIPCG"/>
    <x v="314"/>
    <s v="Industrial Processes"/>
    <s v="Primary Metal Production"/>
    <s v="Steel Manufacturing (See 3-03-015 for Integrated Iron &amp; Steel MACT)"/>
    <s v="Basic Oxygen Furnace: Open Hood-Stack"/>
    <x v="257"/>
    <m/>
    <m/>
    <m/>
    <n v="90"/>
    <x v="1"/>
  </r>
  <r>
    <s v="CoST CMDB"/>
    <s v="NSCRISIPCO"/>
    <x v="314"/>
    <s v="Industrial Processes"/>
    <s v="Primary Metal Production"/>
    <s v="Steel Manufacturing (See 3-03-015 for Integrated Iron &amp; Steel MACT)"/>
    <s v="Basic Oxygen Furnace: Open Hood-Stack"/>
    <x v="257"/>
    <m/>
    <m/>
    <m/>
    <n v="90"/>
    <x v="1"/>
  </r>
  <r>
    <s v="EPA MCM"/>
    <s v="NSCRISM"/>
    <x v="314"/>
    <s v="Industrial Processes"/>
    <s v="Primary Metal Production"/>
    <s v="Steel Manufacturing (See 3-03-015 for Integrated Iron &amp; Steel MACT)"/>
    <s v="Basic Oxygen Furnace: Open Hood-Stack"/>
    <x v="257"/>
    <m/>
    <m/>
    <m/>
    <n v="90"/>
    <x v="1"/>
  </r>
  <r>
    <s v="CoST CMDB"/>
    <s v="NSCRISIPCC"/>
    <x v="315"/>
    <s v="Industrial Processes"/>
    <s v="Primary Metal Production"/>
    <s v="Steel Manufacturing (See 3-03-015 for Integrated Iron &amp; Steel MACT)"/>
    <s v="Basic Oxygen Furnace: Closed Hood-Stack"/>
    <x v="257"/>
    <m/>
    <m/>
    <m/>
    <n v="90"/>
    <x v="1"/>
  </r>
  <r>
    <s v="CoST CMDB"/>
    <s v="NSCRISIPCG"/>
    <x v="315"/>
    <s v="Industrial Processes"/>
    <s v="Primary Metal Production"/>
    <s v="Steel Manufacturing (See 3-03-015 for Integrated Iron &amp; Steel MACT)"/>
    <s v="Basic Oxygen Furnace: Closed Hood-Stack"/>
    <x v="257"/>
    <m/>
    <m/>
    <m/>
    <n v="90"/>
    <x v="1"/>
  </r>
  <r>
    <s v="CoST CMDB"/>
    <s v="NSCRISIPCO"/>
    <x v="315"/>
    <s v="Industrial Processes"/>
    <s v="Primary Metal Production"/>
    <s v="Steel Manufacturing (See 3-03-015 for Integrated Iron &amp; Steel MACT)"/>
    <s v="Basic Oxygen Furnace: Closed Hood-Stack"/>
    <x v="257"/>
    <m/>
    <m/>
    <m/>
    <n v="90"/>
    <x v="1"/>
  </r>
  <r>
    <s v="EPA MCM"/>
    <s v="NSCRISM"/>
    <x v="315"/>
    <s v="Industrial Processes"/>
    <s v="Primary Metal Production"/>
    <s v="Steel Manufacturing (See 3-03-015 for Integrated Iron &amp; Steel MACT)"/>
    <s v="Basic Oxygen Furnace: Closed Hood-Stack"/>
    <x v="257"/>
    <m/>
    <m/>
    <m/>
    <n v="90"/>
    <x v="1"/>
  </r>
  <r>
    <s v="CoST CMDB"/>
    <s v="NSCRISIPCC"/>
    <x v="316"/>
    <s v="Industrial Processes"/>
    <s v="Primary Metal Production"/>
    <s v="Integrated Iron and Steel Manufacturing"/>
    <s v="Sintering: Raw Materials Handling/Transfer/Storage"/>
    <x v="257"/>
    <m/>
    <m/>
    <m/>
    <n v="90"/>
    <x v="1"/>
  </r>
  <r>
    <s v="CoST CMDB"/>
    <s v="NSCRISIPCG"/>
    <x v="316"/>
    <s v="Industrial Processes"/>
    <s v="Primary Metal Production"/>
    <s v="Integrated Iron and Steel Manufacturing"/>
    <s v="Sintering: Raw Materials Handling/Transfer/Storage"/>
    <x v="257"/>
    <m/>
    <m/>
    <m/>
    <n v="90"/>
    <x v="1"/>
  </r>
  <r>
    <s v="CoST CMDB"/>
    <s v="NSCRISIPCO"/>
    <x v="316"/>
    <s v="Industrial Processes"/>
    <s v="Primary Metal Production"/>
    <s v="Integrated Iron and Steel Manufacturing"/>
    <s v="Sintering: Raw Materials Handling/Transfer/Storage"/>
    <x v="257"/>
    <m/>
    <m/>
    <m/>
    <n v="90"/>
    <x v="1"/>
  </r>
  <r>
    <s v="EPA MCM"/>
    <s v="NSCRISM"/>
    <x v="316"/>
    <s v="Industrial Processes"/>
    <s v="Primary Metal Production"/>
    <s v="Integrated Iron and Steel Manufacturing"/>
    <s v="Sintering: Raw Materials Handling/Transfer/Storage"/>
    <x v="257"/>
    <m/>
    <m/>
    <m/>
    <n v="90"/>
    <x v="1"/>
  </r>
  <r>
    <s v="CoST CMDB"/>
    <s v="NSCRISIPCC"/>
    <x v="317"/>
    <s v="Industrial Processes"/>
    <s v="Primary Metal Production"/>
    <s v="Integrated Iron and Steel Manufacturing"/>
    <s v="Sintering: Discharge End"/>
    <x v="257"/>
    <m/>
    <m/>
    <m/>
    <n v="90"/>
    <x v="1"/>
  </r>
  <r>
    <s v="CoST CMDB"/>
    <s v="NSCRISIPCG"/>
    <x v="317"/>
    <s v="Industrial Processes"/>
    <s v="Primary Metal Production"/>
    <s v="Integrated Iron and Steel Manufacturing"/>
    <s v="Sintering: Discharge End"/>
    <x v="257"/>
    <m/>
    <m/>
    <m/>
    <n v="90"/>
    <x v="1"/>
  </r>
  <r>
    <s v="CoST CMDB"/>
    <s v="NSCRISIPCO"/>
    <x v="317"/>
    <s v="Industrial Processes"/>
    <s v="Primary Metal Production"/>
    <s v="Integrated Iron and Steel Manufacturing"/>
    <s v="Sintering: Discharge End"/>
    <x v="257"/>
    <m/>
    <m/>
    <m/>
    <n v="90"/>
    <x v="1"/>
  </r>
  <r>
    <s v="EPA MCM"/>
    <s v="NSCRISM"/>
    <x v="317"/>
    <s v="Industrial Processes"/>
    <s v="Primary Metal Production"/>
    <s v="Integrated Iron and Steel Manufacturing"/>
    <s v="Sintering: Discharge End"/>
    <x v="257"/>
    <m/>
    <m/>
    <m/>
    <n v="90"/>
    <x v="1"/>
  </r>
  <r>
    <s v="CoST CMDB"/>
    <s v="NSCRISIPCC"/>
    <x v="318"/>
    <s v="Industrial Processes"/>
    <s v="Primary Metal Production"/>
    <s v="Integrated Iron and Steel Manufacturing"/>
    <s v="Sintering: Cooler"/>
    <x v="257"/>
    <m/>
    <m/>
    <m/>
    <n v="90"/>
    <x v="1"/>
  </r>
  <r>
    <s v="CoST CMDB"/>
    <s v="NSCRISIPCG"/>
    <x v="318"/>
    <s v="Industrial Processes"/>
    <s v="Primary Metal Production"/>
    <s v="Integrated Iron and Steel Manufacturing"/>
    <s v="Sintering: Cooler"/>
    <x v="257"/>
    <m/>
    <m/>
    <m/>
    <n v="90"/>
    <x v="1"/>
  </r>
  <r>
    <s v="CoST CMDB"/>
    <s v="NSCRISIPCO"/>
    <x v="318"/>
    <s v="Industrial Processes"/>
    <s v="Primary Metal Production"/>
    <s v="Integrated Iron and Steel Manufacturing"/>
    <s v="Sintering: Cooler"/>
    <x v="257"/>
    <m/>
    <m/>
    <m/>
    <n v="90"/>
    <x v="1"/>
  </r>
  <r>
    <s v="EPA MCM"/>
    <s v="NSCRISM"/>
    <x v="318"/>
    <s v="Industrial Processes"/>
    <s v="Primary Metal Production"/>
    <s v="Integrated Iron and Steel Manufacturing"/>
    <s v="Sintering: Cooler"/>
    <x v="257"/>
    <m/>
    <m/>
    <m/>
    <n v="90"/>
    <x v="1"/>
  </r>
  <r>
    <s v="CoST CMDB"/>
    <s v="NSCRISIPCC"/>
    <x v="319"/>
    <s v="Industrial Processes"/>
    <s v="Primary Metal Production"/>
    <s v="Integrated Iron and Steel Manufacturing"/>
    <s v="Sintering: Cold Screen"/>
    <x v="257"/>
    <m/>
    <m/>
    <m/>
    <n v="90"/>
    <x v="1"/>
  </r>
  <r>
    <s v="CoST CMDB"/>
    <s v="NSCRISIPCG"/>
    <x v="319"/>
    <s v="Industrial Processes"/>
    <s v="Primary Metal Production"/>
    <s v="Integrated Iron and Steel Manufacturing"/>
    <s v="Sintering: Cold Screen"/>
    <x v="257"/>
    <m/>
    <m/>
    <m/>
    <n v="90"/>
    <x v="1"/>
  </r>
  <r>
    <s v="CoST CMDB"/>
    <s v="NSCRISIPCO"/>
    <x v="319"/>
    <s v="Industrial Processes"/>
    <s v="Primary Metal Production"/>
    <s v="Integrated Iron and Steel Manufacturing"/>
    <s v="Sintering: Cold Screen"/>
    <x v="257"/>
    <m/>
    <m/>
    <m/>
    <n v="90"/>
    <x v="1"/>
  </r>
  <r>
    <s v="EPA MCM"/>
    <s v="NSCRISM"/>
    <x v="319"/>
    <s v="Industrial Processes"/>
    <s v="Primary Metal Production"/>
    <s v="Integrated Iron and Steel Manufacturing"/>
    <s v="Sintering: Cold Screen"/>
    <x v="257"/>
    <m/>
    <m/>
    <m/>
    <n v="90"/>
    <x v="1"/>
  </r>
  <r>
    <s v="CoST CMDB"/>
    <s v="NSCRISIPCC"/>
    <x v="320"/>
    <s v="Industrial Processes"/>
    <s v="Primary Metal Production"/>
    <s v="Integrated Iron and Steel Manufacturing"/>
    <s v="Blast Furnace: Slip"/>
    <x v="257"/>
    <m/>
    <m/>
    <m/>
    <n v="90"/>
    <x v="1"/>
  </r>
  <r>
    <s v="CoST CMDB"/>
    <s v="NSCRISIPCG"/>
    <x v="320"/>
    <s v="Industrial Processes"/>
    <s v="Primary Metal Production"/>
    <s v="Integrated Iron and Steel Manufacturing"/>
    <s v="Blast Furnace: Slip"/>
    <x v="257"/>
    <m/>
    <m/>
    <m/>
    <n v="90"/>
    <x v="1"/>
  </r>
  <r>
    <s v="CoST CMDB"/>
    <s v="NSCRISIPCO"/>
    <x v="320"/>
    <s v="Industrial Processes"/>
    <s v="Primary Metal Production"/>
    <s v="Integrated Iron and Steel Manufacturing"/>
    <s v="Blast Furnace: Slip"/>
    <x v="257"/>
    <m/>
    <m/>
    <m/>
    <n v="90"/>
    <x v="1"/>
  </r>
  <r>
    <s v="EPA MCM"/>
    <s v="NSCRISM"/>
    <x v="320"/>
    <s v="Industrial Processes"/>
    <s v="Primary Metal Production"/>
    <s v="Integrated Iron and Steel Manufacturing"/>
    <s v="Blast Furnace: Slip"/>
    <x v="257"/>
    <m/>
    <m/>
    <m/>
    <n v="90"/>
    <x v="1"/>
  </r>
  <r>
    <s v="CoST CMDB"/>
    <s v="NSCRISIPCC"/>
    <x v="321"/>
    <s v="Industrial Processes"/>
    <s v="Primary Metal Production"/>
    <s v="Integrated Iron and Steel Manufacturing"/>
    <s v="Blast Furnace: Taphole and Trough Only"/>
    <x v="257"/>
    <m/>
    <m/>
    <m/>
    <n v="90"/>
    <x v="1"/>
  </r>
  <r>
    <s v="CoST CMDB"/>
    <s v="NSCRISIPCG"/>
    <x v="321"/>
    <s v="Industrial Processes"/>
    <s v="Primary Metal Production"/>
    <s v="Integrated Iron and Steel Manufacturing"/>
    <s v="Blast Furnace: Taphole and Trough Only"/>
    <x v="257"/>
    <m/>
    <m/>
    <m/>
    <n v="90"/>
    <x v="1"/>
  </r>
  <r>
    <s v="CoST CMDB"/>
    <s v="NSCRISIPCO"/>
    <x v="321"/>
    <s v="Industrial Processes"/>
    <s v="Primary Metal Production"/>
    <s v="Integrated Iron and Steel Manufacturing"/>
    <s v="Blast Furnace: Taphole and Trough Only"/>
    <x v="257"/>
    <m/>
    <m/>
    <m/>
    <n v="90"/>
    <x v="1"/>
  </r>
  <r>
    <s v="EPA MCM"/>
    <s v="NSCRISM"/>
    <x v="321"/>
    <s v="Industrial Processes"/>
    <s v="Primary Metal Production"/>
    <s v="Integrated Iron and Steel Manufacturing"/>
    <s v="Blast Furnace: Taphole and Trough Only"/>
    <x v="257"/>
    <m/>
    <m/>
    <m/>
    <n v="90"/>
    <x v="1"/>
  </r>
  <r>
    <s v="CoST CMDB"/>
    <s v="NSCRISIPCC"/>
    <x v="322"/>
    <s v="Industrial Processes"/>
    <s v="Primary Metal Production"/>
    <s v="Integrated Iron and Steel Manufacturing"/>
    <s v="Basic Oxygen Furnace (BOF): Top Blown Furnace: Secondary, Melt Shop"/>
    <x v="257"/>
    <m/>
    <m/>
    <m/>
    <n v="90"/>
    <x v="1"/>
  </r>
  <r>
    <s v="CoST CMDB"/>
    <s v="NSCRISIPCG"/>
    <x v="322"/>
    <s v="Industrial Processes"/>
    <s v="Primary Metal Production"/>
    <s v="Integrated Iron and Steel Manufacturing"/>
    <s v="Basic Oxygen Furnace (BOF): Top Blown Furnace: Secondary, Melt Shop"/>
    <x v="257"/>
    <m/>
    <m/>
    <m/>
    <n v="90"/>
    <x v="1"/>
  </r>
  <r>
    <s v="CoST CMDB"/>
    <s v="NSCRISIPCO"/>
    <x v="322"/>
    <s v="Industrial Processes"/>
    <s v="Primary Metal Production"/>
    <s v="Integrated Iron and Steel Manufacturing"/>
    <s v="Basic Oxygen Furnace (BOF): Top Blown Furnace: Secondary, Melt Shop"/>
    <x v="257"/>
    <m/>
    <m/>
    <m/>
    <n v="90"/>
    <x v="1"/>
  </r>
  <r>
    <s v="EPA MCM"/>
    <s v="NSCRISM"/>
    <x v="322"/>
    <s v="Industrial Processes"/>
    <s v="Primary Metal Production"/>
    <s v="Integrated Iron and Steel Manufacturing"/>
    <s v="Basic Oxygen Furnace (BOF): Top Blown Furnace: Secondary, Melt Shop"/>
    <x v="257"/>
    <m/>
    <m/>
    <m/>
    <n v="90"/>
    <x v="1"/>
  </r>
  <r>
    <s v="CoST CMDB"/>
    <s v="NSCRISIPCC"/>
    <x v="323"/>
    <s v="Industrial Processes"/>
    <s v="Primary Metal Production"/>
    <s v="Integrated Iron and Steel Manufacturing"/>
    <s v="Basic Oxygen Furnace (BOF): Bottom Blown Furnace: Secondary, Melt Shop"/>
    <x v="257"/>
    <m/>
    <m/>
    <m/>
    <n v="90"/>
    <x v="1"/>
  </r>
  <r>
    <s v="CoST CMDB"/>
    <s v="NSCRISIPCG"/>
    <x v="323"/>
    <s v="Industrial Processes"/>
    <s v="Primary Metal Production"/>
    <s v="Integrated Iron and Steel Manufacturing"/>
    <s v="Basic Oxygen Furnace (BOF): Bottom Blown Furnace: Secondary, Melt Shop"/>
    <x v="257"/>
    <m/>
    <m/>
    <m/>
    <n v="90"/>
    <x v="1"/>
  </r>
  <r>
    <s v="CoST CMDB"/>
    <s v="NSCRISIPCO"/>
    <x v="323"/>
    <s v="Industrial Processes"/>
    <s v="Primary Metal Production"/>
    <s v="Integrated Iron and Steel Manufacturing"/>
    <s v="Basic Oxygen Furnace (BOF): Bottom Blown Furnace: Secondary, Melt Shop"/>
    <x v="257"/>
    <m/>
    <m/>
    <m/>
    <n v="90"/>
    <x v="1"/>
  </r>
  <r>
    <s v="EPA MCM"/>
    <s v="NSCRISM"/>
    <x v="323"/>
    <s v="Industrial Processes"/>
    <s v="Primary Metal Production"/>
    <s v="Integrated Iron and Steel Manufacturing"/>
    <s v="Basic Oxygen Furnace (BOF): Bottom Blown Furnace: Secondary, Melt Shop"/>
    <x v="257"/>
    <m/>
    <m/>
    <m/>
    <n v="90"/>
    <x v="1"/>
  </r>
  <r>
    <s v="CoST CMDB"/>
    <s v="NSCRISIPCC"/>
    <x v="324"/>
    <s v="Industrial Processes"/>
    <s v="Primary Metal Production"/>
    <s v="Integrated Iron and Steel Manufacturing"/>
    <s v="Basic Oxygen Furnace (BOF), Top Blown: Hot Metal Transfer"/>
    <x v="257"/>
    <m/>
    <m/>
    <m/>
    <n v="90"/>
    <x v="1"/>
  </r>
  <r>
    <s v="CoST CMDB"/>
    <s v="NSCRISIPCG"/>
    <x v="324"/>
    <s v="Industrial Processes"/>
    <s v="Primary Metal Production"/>
    <s v="Integrated Iron and Steel Manufacturing"/>
    <s v="Basic Oxygen Furnace (BOF), Top Blown: Hot Metal Transfer"/>
    <x v="257"/>
    <m/>
    <m/>
    <m/>
    <n v="90"/>
    <x v="1"/>
  </r>
  <r>
    <s v="CoST CMDB"/>
    <s v="NSCRISIPCO"/>
    <x v="324"/>
    <s v="Industrial Processes"/>
    <s v="Primary Metal Production"/>
    <s v="Integrated Iron and Steel Manufacturing"/>
    <s v="Basic Oxygen Furnace (BOF), Top Blown: Hot Metal Transfer"/>
    <x v="257"/>
    <m/>
    <m/>
    <m/>
    <n v="90"/>
    <x v="1"/>
  </r>
  <r>
    <s v="EPA MCM"/>
    <s v="NSCRISM"/>
    <x v="324"/>
    <s v="Industrial Processes"/>
    <s v="Primary Metal Production"/>
    <s v="Integrated Iron and Steel Manufacturing"/>
    <s v="Basic Oxygen Furnace (BOF), Top Blown: Hot Metal Transfer"/>
    <x v="257"/>
    <m/>
    <m/>
    <m/>
    <n v="90"/>
    <x v="1"/>
  </r>
  <r>
    <s v="EPA MCM"/>
    <s v="NSCRISM"/>
    <x v="324"/>
    <s v="Industrial Processes"/>
    <s v="Primary Metal Production"/>
    <s v="Integrated Iron and Steel Manufacturing"/>
    <s v="Basic Oxygen Furnace (BOF), Top Blown: Hot Metal Transfer"/>
    <x v="257"/>
    <m/>
    <m/>
    <m/>
    <n v="90"/>
    <x v="1"/>
  </r>
  <r>
    <s v="CoST CMDB"/>
    <s v="NDSCRFEP"/>
    <x v="325"/>
    <s v="Industrial Processes"/>
    <s v="Primary Metal Production"/>
    <s v="Taconite Iron Ore Processing"/>
    <s v="Indurating Furnace: Gas Fired (see 3-03-023-51 thru -88)"/>
    <x v="257"/>
    <m/>
    <m/>
    <m/>
    <n v="90"/>
    <x v="1"/>
  </r>
  <r>
    <s v="CoST CMDB"/>
    <s v="NDSCRFEP"/>
    <x v="326"/>
    <s v="Industrial Processes"/>
    <s v="Primary Metal Production"/>
    <s v="Taconite Iron Ore Processing"/>
    <s v="Induration: Grate/Kiln, Gas &amp; Oil-fired, Acid Pellets"/>
    <x v="257"/>
    <m/>
    <m/>
    <m/>
    <n v="90"/>
    <x v="1"/>
  </r>
  <r>
    <s v="CoST CMDB"/>
    <s v="NDSCRFEP"/>
    <x v="327"/>
    <s v="Industrial Processes"/>
    <s v="Primary Metal Production"/>
    <s v="Taconite Iron Ore Processing"/>
    <s v="Induration: Grate/Kiln, Gas &amp; Oil-fired, Flux Pellets"/>
    <x v="257"/>
    <m/>
    <m/>
    <m/>
    <n v="90"/>
    <x v="1"/>
  </r>
  <r>
    <s v="CoST CMDB"/>
    <s v="NDSCRFEP"/>
    <x v="328"/>
    <s v="Industrial Processes"/>
    <s v="Primary Metal Production"/>
    <s v="Taconite Iron Ore Processing"/>
    <s v="Induration: Grate/Kiln, Coke-fired, Acid Pellets"/>
    <x v="257"/>
    <m/>
    <m/>
    <m/>
    <n v="90"/>
    <x v="1"/>
  </r>
  <r>
    <s v="CoST CMDB"/>
    <s v="NDSCRFEP"/>
    <x v="329"/>
    <s v="Industrial Processes"/>
    <s v="Primary Metal Production"/>
    <s v="Taconite Iron Ore Processing"/>
    <s v="Induration: Grate/Kiln, Coke-fired, Flux Pellets"/>
    <x v="257"/>
    <m/>
    <m/>
    <m/>
    <n v="90"/>
    <x v="1"/>
  </r>
  <r>
    <s v="CoST CMDB"/>
    <s v="NDSCRFEP"/>
    <x v="330"/>
    <s v="Industrial Processes"/>
    <s v="Primary Metal Production"/>
    <s v="Taconite Iron Ore Processing"/>
    <s v="Induration: Grate/Kiln, Coke &amp; Coal-fired, Flux Pellets"/>
    <x v="257"/>
    <m/>
    <m/>
    <m/>
    <n v="90"/>
    <x v="1"/>
  </r>
  <r>
    <s v="CoST CMDB"/>
    <s v="NDSCRFEP"/>
    <x v="331"/>
    <s v="Industrial Processes"/>
    <s v="Primary Metal Production"/>
    <s v="Taconite Iron Ore Processing"/>
    <s v="Induration: Grate/Kiln, Coal-fired, Acid Pellets"/>
    <x v="257"/>
    <m/>
    <m/>
    <m/>
    <n v="90"/>
    <x v="1"/>
  </r>
  <r>
    <s v="CoST CMDB"/>
    <s v="NDSCRFEP"/>
    <x v="332"/>
    <s v="Industrial Processes"/>
    <s v="Primary Metal Production"/>
    <s v="Taconite Iron Ore Processing"/>
    <s v="Induration: Grate/Kiln, Coal &amp; Oil-fired, Acid Pellets"/>
    <x v="257"/>
    <m/>
    <m/>
    <m/>
    <n v="90"/>
    <x v="1"/>
  </r>
  <r>
    <s v="CoST CMDB"/>
    <s v="NDSCRFEP"/>
    <x v="333"/>
    <s v="Industrial Processes"/>
    <s v="Primary Metal Production"/>
    <s v="Taconite Iron Ore Processing"/>
    <s v="Induration: Grate/Kiln, Coal &amp; Oil-fired, Flux Pellets"/>
    <x v="257"/>
    <m/>
    <m/>
    <m/>
    <n v="90"/>
    <x v="1"/>
  </r>
  <r>
    <s v="CoST CMDB"/>
    <s v="NDSCRFEP"/>
    <x v="334"/>
    <s v="Industrial Processes"/>
    <s v="Primary Metal Production"/>
    <s v="Taconite Iron Ore Processing"/>
    <s v="Vertical Shaft Furnace Feed"/>
    <x v="257"/>
    <m/>
    <m/>
    <m/>
    <n v="90"/>
    <x v="1"/>
  </r>
  <r>
    <s v="CoST CMDB"/>
    <s v="NDSCRFEP"/>
    <x v="335"/>
    <s v="Industrial Processes"/>
    <s v="Primary Metal Production"/>
    <s v="Taconite Iron Ore Processing"/>
    <s v="Vertical Shaft Furnace Discharge"/>
    <x v="257"/>
    <m/>
    <m/>
    <m/>
    <n v="90"/>
    <x v="1"/>
  </r>
  <r>
    <s v="CoST CMDB"/>
    <s v="NDSCRFEP"/>
    <x v="336"/>
    <s v="Industrial Processes"/>
    <s v="Primary Metal Production"/>
    <s v="Taconite Iron Ore Processing"/>
    <s v="Induration: Vertical Shaft, Gas-fired, Acid Pellets, Top Gas Stack"/>
    <x v="257"/>
    <m/>
    <m/>
    <m/>
    <n v="90"/>
    <x v="1"/>
  </r>
  <r>
    <s v="CoST CMDB"/>
    <s v="NDSCRFEP"/>
    <x v="337"/>
    <s v="Industrial Processes"/>
    <s v="Primary Metal Production"/>
    <s v="Taconite Iron Ore Processing"/>
    <s v="Induration: Vertical Shaft, Gas-fired, Flux Pellets, Top Gas Stack"/>
    <x v="257"/>
    <m/>
    <m/>
    <m/>
    <n v="90"/>
    <x v="1"/>
  </r>
  <r>
    <s v="CoST CMDB"/>
    <s v="NDSCRFEP"/>
    <x v="338"/>
    <s v="Industrial Processes"/>
    <s v="Primary Metal Production"/>
    <s v="Taconite Iron Ore Processing"/>
    <s v="Induration: Vertical Shaft, Gas-fired, Acid Pellets, Bottom Gas Stack"/>
    <x v="257"/>
    <m/>
    <m/>
    <m/>
    <n v="90"/>
    <x v="1"/>
  </r>
  <r>
    <s v="CoST CMDB"/>
    <s v="NDSCRFEP"/>
    <x v="339"/>
    <s v="Industrial Processes"/>
    <s v="Primary Metal Production"/>
    <s v="Taconite Iron Ore Processing"/>
    <s v="Induration: Vertical Shaft, Gas-fired, Flux Pellets, Bottom Gas Stack"/>
    <x v="257"/>
    <m/>
    <m/>
    <m/>
    <n v="90"/>
    <x v="1"/>
  </r>
  <r>
    <s v="CoST CMDB"/>
    <s v="NDSCRFEP"/>
    <x v="340"/>
    <s v="Industrial Processes"/>
    <s v="Primary Metal Production"/>
    <s v="Taconite Iron Ore Processing"/>
    <s v="Straight Grate Furnace Discharge"/>
    <x v="257"/>
    <m/>
    <m/>
    <m/>
    <n v="90"/>
    <x v="1"/>
  </r>
  <r>
    <s v="CoST CMDB"/>
    <s v="NDSCRFEP"/>
    <x v="341"/>
    <s v="Industrial Processes"/>
    <s v="Primary Metal Production"/>
    <s v="Taconite Iron Ore Processing"/>
    <s v="Induration: Straight Grate, Oil-fired, Acid Pellets"/>
    <x v="257"/>
    <m/>
    <m/>
    <m/>
    <n v="90"/>
    <x v="1"/>
  </r>
  <r>
    <s v="CoST CMDB"/>
    <s v="NDSCRFEP"/>
    <x v="342"/>
    <s v="Industrial Processes"/>
    <s v="Primary Metal Production"/>
    <s v="Taconite Iron Ore Processing"/>
    <s v="Induration: Straight Grate, Oil-fired, Flux Pellets"/>
    <x v="257"/>
    <m/>
    <m/>
    <m/>
    <n v="90"/>
    <x v="1"/>
  </r>
  <r>
    <s v="CoST CMDB"/>
    <s v="NDSCRFEP"/>
    <x v="343"/>
    <s v="Industrial Processes"/>
    <s v="Primary Metal Production"/>
    <s v="Taconite Iron Ore Processing"/>
    <s v="Induration: Straight Grate, Coke-fired, Acid Pellets"/>
    <x v="257"/>
    <m/>
    <m/>
    <m/>
    <n v="90"/>
    <x v="1"/>
  </r>
  <r>
    <s v="CoST CMDB"/>
    <s v="NDSCRFEP"/>
    <x v="344"/>
    <s v="Industrial Processes"/>
    <s v="Primary Metal Production"/>
    <s v="Taconite Iron Ore Processing"/>
    <s v="Induration: Straight Grate, Coke-fired, Flux Pellets"/>
    <x v="257"/>
    <m/>
    <m/>
    <m/>
    <n v="90"/>
    <x v="1"/>
  </r>
  <r>
    <s v="CoST CMDB"/>
    <s v="NDSCRFEP"/>
    <x v="345"/>
    <s v="Industrial Processes"/>
    <s v="Primary Metal Production"/>
    <s v="Taconite Iron Ore Processing"/>
    <s v="Induration: Straight Grate, Coke &amp; Gas-fired, Acid Pellets"/>
    <x v="257"/>
    <m/>
    <m/>
    <m/>
    <n v="90"/>
    <x v="1"/>
  </r>
  <r>
    <s v="CoST CMDB"/>
    <s v="NDSCRFEP"/>
    <x v="346"/>
    <s v="Industrial Processes"/>
    <s v="Primary Metal Production"/>
    <s v="Taconite Iron Ore Processing"/>
    <s v="Induration: Straight Grate, Coke &amp; Gas-fired, Flux Pellets"/>
    <x v="257"/>
    <m/>
    <m/>
    <m/>
    <n v="90"/>
    <x v="1"/>
  </r>
  <r>
    <s v="EPA MCM"/>
    <s v="NLNBSPHPG"/>
    <x v="347"/>
    <s v="Industrial Processes"/>
    <s v="Primary Metal Production"/>
    <s v="Fuel Fired Equipment"/>
    <s v="Residual Oil: Process Heaters"/>
    <x v="257"/>
    <m/>
    <m/>
    <m/>
    <n v="90"/>
    <x v="1"/>
  </r>
  <r>
    <s v="EPA MCM"/>
    <s v="NLNBSPHRO"/>
    <x v="348"/>
    <s v="not available"/>
    <s v="not available"/>
    <s v="not available"/>
    <s v="not available"/>
    <x v="257"/>
    <m/>
    <m/>
    <m/>
    <n v="90"/>
    <x v="1"/>
  </r>
  <r>
    <s v="EPA MCM"/>
    <s v="NLNBSPHPG"/>
    <x v="349"/>
    <s v="Industrial Processes"/>
    <s v="Petroleum Industry"/>
    <s v="Process Heaters"/>
    <s v="Gas-fired"/>
    <x v="257"/>
    <m/>
    <m/>
    <m/>
    <n v="90"/>
    <x v="1"/>
  </r>
  <r>
    <s v="EPA MCM"/>
    <s v="NLNBSPHRO"/>
    <x v="350"/>
    <s v="Industrial Processes"/>
    <s v="Petroleum Industry"/>
    <s v="Process Heaters"/>
    <s v="No. 6 Oil"/>
    <x v="257"/>
    <m/>
    <m/>
    <m/>
    <n v="90"/>
    <x v="1"/>
  </r>
  <r>
    <s v="EPA MCM"/>
    <s v="NLNBSPHDO"/>
    <x v="351"/>
    <s v="Industrial Processes"/>
    <s v="Pulp and Paper and Wood Products"/>
    <s v="Fuel Fired Equipment"/>
    <s v="Distillate Oil (No. 2): Process Heaters"/>
    <x v="257"/>
    <m/>
    <m/>
    <m/>
    <n v="90"/>
    <x v="1"/>
  </r>
  <r>
    <s v="EPA MCM"/>
    <s v="NLNBSPHRO"/>
    <x v="352"/>
    <s v="Industrial Processes"/>
    <s v="Pulp and Paper and Wood Products"/>
    <s v="Fuel Fired Equipment"/>
    <s v="Residual Oil: Process Heaters"/>
    <x v="257"/>
    <m/>
    <m/>
    <m/>
    <n v="90"/>
    <x v="1"/>
  </r>
  <r>
    <s v="CoST CMDB"/>
    <s v="NDSCRPPNG"/>
    <x v="353"/>
    <s v="Industrial Processes"/>
    <s v="Pulp and Paper and Wood Products"/>
    <s v="Fuel Fired Equipment"/>
    <s v="Natural Gas: Incinerators"/>
    <x v="257"/>
    <m/>
    <m/>
    <m/>
    <n v="90"/>
    <x v="1"/>
  </r>
  <r>
    <s v="EPA MCM"/>
    <s v="NLNBSPHDO"/>
    <x v="354"/>
    <s v="Industrial Processes"/>
    <s v="Rubber and Miscellaneous Plastics Products"/>
    <s v="Fuel Fired Equipment"/>
    <s v="Distillate Oil (No. 2): Process Heaters"/>
    <x v="257"/>
    <m/>
    <m/>
    <m/>
    <n v="90"/>
    <x v="1"/>
  </r>
  <r>
    <s v="EPA MCM"/>
    <s v="NLNBSPHRO"/>
    <x v="355"/>
    <s v="Industrial Processes"/>
    <s v="Rubber and Miscellaneous Plastics Products"/>
    <s v="Fuel Fired Equipment"/>
    <s v="Residual Oil: Process Heaters"/>
    <x v="257"/>
    <m/>
    <m/>
    <m/>
    <n v="90"/>
    <x v="1"/>
  </r>
  <r>
    <s v="EPA MCM"/>
    <s v="NLNBSPHPG"/>
    <x v="356"/>
    <s v="Industrial Processes"/>
    <s v="Rubber and Miscellaneous Plastics Products"/>
    <s v="Fuel Fired Equipment"/>
    <s v="Liquified Petroleum Gas (LPG): Process Heaters"/>
    <x v="257"/>
    <m/>
    <m/>
    <m/>
    <n v="90"/>
    <x v="1"/>
  </r>
  <r>
    <s v="EPA MCM"/>
    <s v="NLNBSPHDO"/>
    <x v="357"/>
    <s v="Industrial Processes"/>
    <s v="Oil and Gas Production"/>
    <s v="Process Heaters"/>
    <s v="Crude Oil"/>
    <x v="257"/>
    <m/>
    <m/>
    <m/>
    <n v="90"/>
    <x v="1"/>
  </r>
  <r>
    <s v="CoST CMDB"/>
    <s v="NDSCRBCCK"/>
    <x v="358"/>
    <s v="Industrial Processes"/>
    <s v="In-process Fuel Use"/>
    <s v="Bituminous Coal"/>
    <s v="Cement Kiln/Dryer"/>
    <x v="257"/>
    <m/>
    <m/>
    <m/>
    <n v="90"/>
    <x v="1"/>
  </r>
  <r>
    <s v="CoST CMDB"/>
    <s v="NDSCRBCLK"/>
    <x v="359"/>
    <s v="Industrial Processes"/>
    <s v="In-process Fuel Use"/>
    <s v="Bituminous Coal"/>
    <s v="Lime Kiln (Bituminous)"/>
    <x v="257"/>
    <m/>
    <m/>
    <m/>
    <n v="90"/>
    <x v="1"/>
  </r>
  <r>
    <s v="CoST CMDB"/>
    <s v="NDSCRUROGN"/>
    <x v="360"/>
    <s v="Industrial Processes"/>
    <s v="In-process Fuel Use"/>
    <s v="Residual Oil"/>
    <s v="General"/>
    <x v="257"/>
    <m/>
    <m/>
    <m/>
    <n v="90"/>
    <x v="1"/>
  </r>
  <r>
    <s v="CoST CMDB"/>
    <s v="NDSCRUNGGN"/>
    <x v="361"/>
    <s v="Industrial Processes"/>
    <s v="In-process Fuel Use"/>
    <s v="Natural Gas"/>
    <s v="General"/>
    <x v="257"/>
    <m/>
    <m/>
    <m/>
    <n v="90"/>
    <x v="1"/>
  </r>
  <r>
    <s v="CoST CMDB"/>
    <s v="NDSCRUPGCO"/>
    <x v="362"/>
    <s v="Industrial Processes"/>
    <s v="In-process Fuel Use"/>
    <s v="Process Gas"/>
    <s v="Coke Oven Gas"/>
    <x v="257"/>
    <m/>
    <m/>
    <m/>
    <n v="90"/>
    <x v="1"/>
  </r>
  <r>
    <s v="CoST CMDB"/>
    <s v="NDSCRSWIN"/>
    <x v="363"/>
    <s v="Waste Disposal"/>
    <s v="Solid Waste Disposal - Government"/>
    <s v="Other Incineration"/>
    <s v="Sludge"/>
    <x v="257"/>
    <m/>
    <m/>
    <m/>
    <n v="90"/>
    <x v="1"/>
  </r>
  <r>
    <s v="CoST CMDB"/>
    <s v="NDSCRSWIN"/>
    <x v="364"/>
    <s v="Waste Disposal"/>
    <s v="Solid Waste Disposal - Industrial"/>
    <s v="Incineration"/>
    <s v="Conical Design (Tee Pee): Municipal Refuse"/>
    <x v="257"/>
    <m/>
    <m/>
    <m/>
    <n v="90"/>
    <x v="1"/>
  </r>
  <r>
    <s v="CoST CMDB"/>
    <s v="NDSCRSWIN"/>
    <x v="365"/>
    <s v="Waste Disposal"/>
    <s v="Solid Waste Disposal - Industrial"/>
    <s v="Incineration"/>
    <s v="Sludge"/>
    <x v="257"/>
    <m/>
    <m/>
    <m/>
    <n v="90"/>
    <x v="1"/>
  </r>
  <r>
    <s v="CoST CMDB"/>
    <s v="NNSCRINGI4"/>
    <x v="366"/>
    <s v="Industrial Processes"/>
    <s v="Oil and Gas Exploration and Production"/>
    <s v="On-Shore Gas Production"/>
    <s v="Natural Gas Fired 4Cycle Rich Burn Compressor Engines &lt;50 HP"/>
    <x v="257"/>
    <m/>
    <m/>
    <m/>
    <n v="90"/>
    <x v="1"/>
  </r>
  <r>
    <s v="CoST CMDB"/>
    <s v="NNSCRINGI4"/>
    <x v="367"/>
    <s v="Industrial Processes"/>
    <s v="Oil and Gas Exploration and Production"/>
    <s v="On-Shore Gas Production"/>
    <s v="Natural Gas Fired 4Cycle Rich Burn Compressor Engines 50 To 499 HP"/>
    <x v="257"/>
    <m/>
    <m/>
    <m/>
    <n v="90"/>
    <x v="1"/>
  </r>
  <r>
    <s v="CoST CMDB"/>
    <s v="NNSCRINGI4"/>
    <x v="368"/>
    <s v="Industrial Processes"/>
    <s v="Oil and Gas Exploration and Production"/>
    <s v="On-Shore Gas Production"/>
    <s v="Lateral Compressors 4 Cycle Rich Burn"/>
    <x v="257"/>
    <m/>
    <m/>
    <m/>
    <n v="90"/>
    <x v="1"/>
  </r>
  <r>
    <s v="Wisconsin NOx RACT"/>
    <s v="NOFASCRUBCC2"/>
    <x v="268"/>
    <s v="External Combustion"/>
    <s v="Electric Generation: Boilers"/>
    <s v="Lignite"/>
    <s v="Cyclone Furnace"/>
    <x v="257"/>
    <m/>
    <m/>
    <m/>
    <n v="87.5"/>
    <x v="1"/>
  </r>
  <r>
    <s v="CoST CMDB"/>
    <s v="NLECICEGAS"/>
    <x v="264"/>
    <s v="Internal Combustion Engines"/>
    <s v="Industrial"/>
    <s v="Natural Gas"/>
    <s v="2-cycle Clean Burn"/>
    <x v="257"/>
    <m/>
    <m/>
    <m/>
    <n v="87"/>
    <x v="1"/>
  </r>
  <r>
    <s v="CoST CMDB"/>
    <s v="NLECICEGAS"/>
    <x v="265"/>
    <s v="Internal Combustion Engines"/>
    <s v="Industrial"/>
    <s v="Natural Gas"/>
    <s v="4-cycle Clean Burn"/>
    <x v="257"/>
    <m/>
    <m/>
    <m/>
    <n v="87"/>
    <x v="1"/>
  </r>
  <r>
    <s v="CoST CMDB"/>
    <s v="NLECICEGAS"/>
    <x v="369"/>
    <s v="Industrial Processes"/>
    <s v="Oil and Gas Exploration and Production"/>
    <s v="On-Shore Gas Production"/>
    <s v="Natural Gas Fired 2Cycle Lean Burn Compressor Engines 50 To 499 HP"/>
    <x v="257"/>
    <m/>
    <m/>
    <m/>
    <n v="87"/>
    <x v="1"/>
  </r>
  <r>
    <s v="CoST CMDB"/>
    <s v="NLECICEGAS"/>
    <x v="370"/>
    <s v="Industrial Processes"/>
    <s v="Oil and Gas Exploration and Production"/>
    <s v="On-Shore Gas Production"/>
    <s v="Natural Gas Fired 4Cycle Lean Burn Compressor Engines 50 To 499 HP"/>
    <x v="257"/>
    <m/>
    <m/>
    <m/>
    <n v="87"/>
    <x v="1"/>
  </r>
  <r>
    <s v="CoST CMDB"/>
    <s v="NLECICEGAS"/>
    <x v="371"/>
    <s v="Industrial Processes"/>
    <s v="Oil and Gas Exploration and Production"/>
    <s v="On-Shore Gas Production"/>
    <s v="Lateral Compressors 4 Cycle Lean Burn"/>
    <x v="257"/>
    <m/>
    <m/>
    <m/>
    <n v="87"/>
    <x v="1"/>
  </r>
  <r>
    <s v="CoST CMDB"/>
    <s v="NSCRICBC"/>
    <x v="372"/>
    <s v="External Combustion"/>
    <s v="Industrial: Boilers"/>
    <s v="Anthracite Coal"/>
    <s v="Traveling Grate (Overfeed) Stoker"/>
    <x v="257"/>
    <m/>
    <m/>
    <m/>
    <n v="85"/>
    <x v="1"/>
  </r>
  <r>
    <s v="CoST CMDB"/>
    <s v="NSCRICBC"/>
    <x v="270"/>
    <s v="External Combustion"/>
    <s v="Industrial: Boilers"/>
    <s v="Bituminous/Subbituminous Coal"/>
    <s v="Bituminous Coal: Cogeneration"/>
    <x v="257"/>
    <m/>
    <m/>
    <m/>
    <n v="85"/>
    <x v="1"/>
  </r>
  <r>
    <s v="CoST CMDB"/>
    <s v="NSCRICBC"/>
    <x v="271"/>
    <s v="External Combustion"/>
    <s v="Industrial: Boilers"/>
    <s v="Bituminous/Subbituminous Coal"/>
    <s v="Subbituminous Coal: Pulverized Coal: Wet Bottom"/>
    <x v="257"/>
    <m/>
    <m/>
    <m/>
    <n v="85"/>
    <x v="1"/>
  </r>
  <r>
    <s v="CoST CMDB"/>
    <s v="NSCRICBC"/>
    <x v="272"/>
    <s v="External Combustion"/>
    <s v="Industrial: Boilers"/>
    <s v="Bituminous/Subbituminous Coal"/>
    <s v="Subbituminous Coal: Pulverized Coal: Dry Bottom (Tangential)"/>
    <x v="257"/>
    <m/>
    <m/>
    <m/>
    <n v="85"/>
    <x v="1"/>
  </r>
  <r>
    <s v="CoST CMDB"/>
    <s v="NSCRICBC"/>
    <x v="373"/>
    <s v="External Combustion"/>
    <s v="Industrial: Boilers"/>
    <s v="Lignite"/>
    <s v="Cyclone Furnace"/>
    <x v="257"/>
    <m/>
    <m/>
    <m/>
    <n v="85"/>
    <x v="1"/>
  </r>
  <r>
    <s v="CoST CMDB"/>
    <s v="NSCRICBC"/>
    <x v="374"/>
    <s v="External Combustion"/>
    <s v="Industrial: Boilers"/>
    <s v="Lignite"/>
    <s v="Spreader Stoker"/>
    <x v="257"/>
    <m/>
    <m/>
    <m/>
    <n v="85"/>
    <x v="1"/>
  </r>
  <r>
    <s v="CoST CMDB"/>
    <s v="NSCRICBO"/>
    <x v="274"/>
    <s v="External Combustion"/>
    <s v="Industrial: Boilers"/>
    <s v="Residual Oil"/>
    <s v="Grade 5 Oil"/>
    <x v="257"/>
    <m/>
    <m/>
    <m/>
    <n v="85"/>
    <x v="1"/>
  </r>
  <r>
    <s v="CoST CMDB"/>
    <s v="NSCRICBO"/>
    <x v="275"/>
    <s v="External Combustion"/>
    <s v="Industrial: Boilers"/>
    <s v="Residual Oil"/>
    <s v="Cogeneration"/>
    <x v="257"/>
    <m/>
    <m/>
    <m/>
    <n v="85"/>
    <x v="1"/>
  </r>
  <r>
    <s v="CoST CMDB"/>
    <s v="NSCRICBO"/>
    <x v="279"/>
    <s v="External Combustion"/>
    <s v="Industrial: Boilers"/>
    <s v="CO Boiler"/>
    <s v="Distillate Oil"/>
    <x v="257"/>
    <m/>
    <m/>
    <m/>
    <n v="85"/>
    <x v="1"/>
  </r>
  <r>
    <s v="CoST CMDB"/>
    <s v="NSCRICBO"/>
    <x v="280"/>
    <s v="External Combustion"/>
    <s v="Industrial: Boilers"/>
    <s v="CO Boiler"/>
    <s v="Residual Oil"/>
    <x v="257"/>
    <m/>
    <m/>
    <m/>
    <n v="85"/>
    <x v="1"/>
  </r>
  <r>
    <s v="CoST CMDB"/>
    <s v="NSCRICBC"/>
    <x v="281"/>
    <s v="External Combustion"/>
    <s v="Commercial/Institutional: Boilers"/>
    <s v="Anthracite Coal"/>
    <s v="Pulverized Coal"/>
    <x v="257"/>
    <m/>
    <m/>
    <m/>
    <n v="85"/>
    <x v="1"/>
  </r>
  <r>
    <s v="CoST CMDB"/>
    <s v="NSCRICBC"/>
    <x v="375"/>
    <s v="External Combustion"/>
    <s v="Commercial/Institutional: Boilers"/>
    <s v="Anthracite Coal"/>
    <s v="Traveling Grate (Overfeed) Stoker"/>
    <x v="257"/>
    <m/>
    <m/>
    <m/>
    <n v="85"/>
    <x v="1"/>
  </r>
  <r>
    <s v="CoST CMDB"/>
    <s v="NSCRICBC"/>
    <x v="283"/>
    <s v="External Combustion"/>
    <s v="Commercial/Institutional: Boilers"/>
    <s v="Bituminous/Subbituminous Coal"/>
    <s v="Bituminous Coal: Pulverized Coal: Wet Bottom"/>
    <x v="257"/>
    <m/>
    <m/>
    <m/>
    <n v="85"/>
    <x v="1"/>
  </r>
  <r>
    <s v="CoST CMDB"/>
    <s v="NSCRICBC"/>
    <x v="284"/>
    <s v="External Combustion"/>
    <s v="Commercial/Institutional: Boilers"/>
    <s v="Bituminous/Subbituminous Coal"/>
    <s v="Bituminous Coal: Pulverized Coal: Dry Bottom"/>
    <x v="257"/>
    <m/>
    <m/>
    <m/>
    <n v="85"/>
    <x v="1"/>
  </r>
  <r>
    <s v="CoST CMDB"/>
    <s v="NSCRICBC"/>
    <x v="376"/>
    <s v="External Combustion"/>
    <s v="Commercial/Institutional: Boilers"/>
    <s v="Bituminous/Subbituminous Coal"/>
    <s v="Bituminous Coal: Hand-fired"/>
    <x v="257"/>
    <m/>
    <m/>
    <m/>
    <n v="85"/>
    <x v="1"/>
  </r>
  <r>
    <s v="CoST CMDB"/>
    <s v="NSCRICBC"/>
    <x v="285"/>
    <s v="External Combustion"/>
    <s v="Commercial/Institutional: Boilers"/>
    <s v="Bituminous/Subbituminous Coal"/>
    <s v="Bituminous Coal: Pulverized Coal: Dry Bottom (Tangential)"/>
    <x v="257"/>
    <m/>
    <m/>
    <m/>
    <n v="85"/>
    <x v="1"/>
  </r>
  <r>
    <s v="CoST CMDB"/>
    <s v="NSCRICBC"/>
    <x v="377"/>
    <s v="External Combustion"/>
    <s v="Commercial/Institutional: Boilers"/>
    <s v="Lignite"/>
    <s v="Pulverized Coal: Dry Bottom, Tangential Fired"/>
    <x v="257"/>
    <m/>
    <m/>
    <m/>
    <n v="85"/>
    <x v="1"/>
  </r>
  <r>
    <s v="CoST CMDB"/>
    <s v="NSCRICBO"/>
    <x v="288"/>
    <s v="External Combustion"/>
    <s v="Commercial/Institutional: Boilers"/>
    <s v="Residual Oil"/>
    <s v="10-100 Million BTU/hr"/>
    <x v="257"/>
    <m/>
    <m/>
    <m/>
    <n v="85"/>
    <x v="1"/>
  </r>
  <r>
    <s v="CoST CMDB"/>
    <s v="NSCRICBO"/>
    <x v="289"/>
    <s v="External Combustion"/>
    <s v="Commercial/Institutional: Boilers"/>
    <s v="Residual Oil"/>
    <s v="&lt; 10 Million BTU/hr"/>
    <x v="257"/>
    <m/>
    <m/>
    <m/>
    <n v="85"/>
    <x v="1"/>
  </r>
  <r>
    <s v="CoST CMDB"/>
    <s v="NSCRICBO"/>
    <x v="378"/>
    <s v="External Combustion"/>
    <s v="Space Heaters"/>
    <s v="Industrial"/>
    <s v="Distillate Oil"/>
    <x v="257"/>
    <m/>
    <m/>
    <m/>
    <n v="85"/>
    <x v="1"/>
  </r>
  <r>
    <s v="CoST CMDB"/>
    <s v="NSCRICBO"/>
    <x v="379"/>
    <s v="Industrial Processes"/>
    <s v="Chemical Manufacturing"/>
    <s v="Fuel Fired Equipment"/>
    <s v="Process Heater: Residual Oil"/>
    <x v="257"/>
    <m/>
    <m/>
    <m/>
    <n v="85"/>
    <x v="1"/>
  </r>
  <r>
    <s v="CoST CMDB"/>
    <s v="NSCRICBO"/>
    <x v="380"/>
    <s v="Industrial Processes"/>
    <s v="Primary Metal Production"/>
    <s v="Fuel Fired Equipment"/>
    <s v="Distillate Oil (No. 2): Process Heaters"/>
    <x v="257"/>
    <m/>
    <m/>
    <m/>
    <n v="85"/>
    <x v="1"/>
  </r>
  <r>
    <s v="CoST CMDB"/>
    <s v="NSCRICBO"/>
    <x v="347"/>
    <s v="Industrial Processes"/>
    <s v="Primary Metal Production"/>
    <s v="Fuel Fired Equipment"/>
    <s v="Residual Oil: Process Heaters"/>
    <x v="257"/>
    <m/>
    <m/>
    <m/>
    <n v="85"/>
    <x v="1"/>
  </r>
  <r>
    <s v="CoST CMDB"/>
    <s v="NSCRICBO"/>
    <x v="381"/>
    <s v="Industrial Processes"/>
    <s v="Petroleum Industry"/>
    <s v="Process Heaters"/>
    <s v="Oil-fired"/>
    <x v="257"/>
    <m/>
    <m/>
    <m/>
    <n v="85"/>
    <x v="1"/>
  </r>
  <r>
    <s v="CoST CMDB"/>
    <s v="NSCRICBG"/>
    <x v="349"/>
    <s v="Industrial Processes"/>
    <s v="Petroleum Industry"/>
    <s v="Process Heaters"/>
    <s v="Gas-fired"/>
    <x v="257"/>
    <m/>
    <m/>
    <m/>
    <n v="85"/>
    <x v="1"/>
  </r>
  <r>
    <s v="CoST CMDB"/>
    <s v="NSCRICBO"/>
    <x v="350"/>
    <s v="Industrial Processes"/>
    <s v="Petroleum Industry"/>
    <s v="Process Heaters"/>
    <s v="No. 6 Oil"/>
    <x v="257"/>
    <m/>
    <m/>
    <m/>
    <n v="85"/>
    <x v="1"/>
  </r>
  <r>
    <s v="CoST CMDB"/>
    <s v="NSCRICBO"/>
    <x v="354"/>
    <s v="Industrial Processes"/>
    <s v="Rubber and Miscellaneous Plastics Products"/>
    <s v="Fuel Fired Equipment"/>
    <s v="Distillate Oil (No. 2): Process Heaters"/>
    <x v="257"/>
    <m/>
    <m/>
    <m/>
    <n v="85"/>
    <x v="1"/>
  </r>
  <r>
    <s v="CoST CMDB"/>
    <s v="NSCRICBO"/>
    <x v="382"/>
    <s v="Industrial Processes"/>
    <s v="Fabricated Metal Products"/>
    <s v="Fuel Fired Equipment"/>
    <s v="Residual Oil: Process Heaters"/>
    <x v="257"/>
    <m/>
    <m/>
    <m/>
    <n v="85"/>
    <x v="1"/>
  </r>
  <r>
    <s v="CoST CMDB"/>
    <s v="NSCRICBO"/>
    <x v="383"/>
    <s v="Industrial Processes"/>
    <s v="Miscellaneous Manufacturing Industries"/>
    <s v="Process Heater/Furnace"/>
    <s v="Distillate Oil"/>
    <x v="257"/>
    <m/>
    <m/>
    <m/>
    <n v="85"/>
    <x v="1"/>
  </r>
  <r>
    <s v="CoST CMDB"/>
    <s v="NSCRICBO"/>
    <x v="384"/>
    <s v="Industrial Processes"/>
    <s v="Miscellaneous Manufacturing Industries"/>
    <s v="Miscellaneous Manufacturing Industries"/>
    <s v="Distillate Oil (No. 2): Process Heaters"/>
    <x v="257"/>
    <m/>
    <m/>
    <m/>
    <n v="85"/>
    <x v="1"/>
  </r>
  <r>
    <s v="CoST CMDB"/>
    <s v="NSCRICBO"/>
    <x v="385"/>
    <s v="Industrial Processes"/>
    <s v="Miscellaneous Manufacturing Industries"/>
    <s v="Miscellaneous Manufacturing Industries"/>
    <s v="Residual Oil: Process Heaters"/>
    <x v="257"/>
    <m/>
    <m/>
    <m/>
    <n v="85"/>
    <x v="1"/>
  </r>
  <r>
    <s v="CoST CMDB"/>
    <s v="NLNBUGTNG"/>
    <x v="267"/>
    <s v="Internal Combustion Engines"/>
    <s v="Electric Generation"/>
    <s v="Landfill Gas"/>
    <s v="Turbine: Exhaust"/>
    <x v="257"/>
    <m/>
    <m/>
    <m/>
    <n v="84"/>
    <x v="1"/>
  </r>
  <r>
    <s v="CoST CMDB"/>
    <s v="NLNBUGTNG"/>
    <x v="386"/>
    <s v="not available"/>
    <s v="not available"/>
    <s v="not available"/>
    <s v="not available"/>
    <x v="257"/>
    <m/>
    <m/>
    <m/>
    <n v="84"/>
    <x v="1"/>
  </r>
  <r>
    <s v="CoST CMDB"/>
    <s v="NDLNCGTNG"/>
    <x v="257"/>
    <s v="Internal Combustion Engines"/>
    <s v="Industrial"/>
    <s v="Natural Gas"/>
    <s v="Turbine: Exhaust"/>
    <x v="257"/>
    <m/>
    <m/>
    <m/>
    <n v="84"/>
    <x v="1"/>
  </r>
  <r>
    <s v="CoST CMDB"/>
    <s v="NDLNCGTNG"/>
    <x v="258"/>
    <s v="Internal Combustion Engines"/>
    <s v="Industrial"/>
    <s v="Process Gas"/>
    <s v="Turbine"/>
    <x v="257"/>
    <m/>
    <m/>
    <m/>
    <n v="84"/>
    <x v="1"/>
  </r>
  <r>
    <s v="CoST CMDB"/>
    <s v="NDLNCGTNG"/>
    <x v="259"/>
    <s v="Internal Combustion Engines"/>
    <s v="Industrial"/>
    <s v="Process Gas"/>
    <s v="Refinery Gas: Turbine"/>
    <x v="257"/>
    <m/>
    <m/>
    <m/>
    <n v="84"/>
    <x v="1"/>
  </r>
  <r>
    <s v="CoST CMDB"/>
    <s v="NDLNCGTNG"/>
    <x v="260"/>
    <s v="Internal Combustion Engines"/>
    <s v="Industrial"/>
    <s v="Process Gas"/>
    <s v="Turbine: Exhaust"/>
    <x v="257"/>
    <m/>
    <m/>
    <m/>
    <n v="84"/>
    <x v="1"/>
  </r>
  <r>
    <s v="CoST CMDB"/>
    <s v="NDLNCGTNG"/>
    <x v="261"/>
    <s v="Internal Combustion Engines"/>
    <s v="Commercial/Institutional"/>
    <s v="Natural Gas"/>
    <s v="Turbine: Exhaust"/>
    <x v="257"/>
    <m/>
    <m/>
    <m/>
    <n v="84"/>
    <x v="1"/>
  </r>
  <r>
    <s v="CoST CMDB"/>
    <s v="NDLNCGTNG"/>
    <x v="262"/>
    <s v="Internal Combustion Engines"/>
    <s v="Commercial/Institutional"/>
    <s v="Digester Gas"/>
    <s v="Turbine: Exhaust"/>
    <x v="257"/>
    <m/>
    <m/>
    <m/>
    <n v="84"/>
    <x v="1"/>
  </r>
  <r>
    <s v="CoST CMDB"/>
    <s v="NDLNCGTNG"/>
    <x v="263"/>
    <s v="Internal Combustion Engines"/>
    <s v="Engine Testing"/>
    <s v="Turbine"/>
    <s v="Landfill Gas"/>
    <x v="257"/>
    <m/>
    <m/>
    <m/>
    <n v="84"/>
    <x v="1"/>
  </r>
  <r>
    <s v="CoST CMDB"/>
    <s v="NPRGPHSC95"/>
    <x v="349"/>
    <s v="Industrial Processes"/>
    <s v="Petroleum Industry"/>
    <s v="Process Heaters"/>
    <s v="Gas-fired"/>
    <x v="257"/>
    <m/>
    <m/>
    <m/>
    <n v="84"/>
    <x v="1"/>
  </r>
  <r>
    <s v="CoST CMDB"/>
    <s v="NSCR_UBOT"/>
    <x v="387"/>
    <s v="External Combustion"/>
    <s v="Electric Generation: Boilers"/>
    <s v="Residual Oil"/>
    <s v="Residual Oil - Grade 6: Boiler, Tangential-fired"/>
    <x v="257"/>
    <m/>
    <m/>
    <m/>
    <n v="80"/>
    <x v="1"/>
  </r>
  <r>
    <s v="CoST CMDB"/>
    <s v="NSCR_UBOW"/>
    <x v="387"/>
    <s v="External Combustion"/>
    <s v="Electric Generation: Boilers"/>
    <s v="Residual Oil"/>
    <s v="Residual Oil - Grade 6: Boiler, Tangential-fired"/>
    <x v="257"/>
    <m/>
    <m/>
    <m/>
    <n v="80"/>
    <x v="1"/>
  </r>
  <r>
    <s v="CoST CMDB"/>
    <s v="NSCR_UBOT"/>
    <x v="388"/>
    <s v="External Combustion"/>
    <s v="Electric Generation: Boilers"/>
    <s v="Residual Oil"/>
    <s v="Grade 5 Oil: Normal Firing"/>
    <x v="257"/>
    <m/>
    <m/>
    <m/>
    <n v="80"/>
    <x v="1"/>
  </r>
  <r>
    <s v="CoST CMDB"/>
    <s v="NSCR_UBOW"/>
    <x v="388"/>
    <s v="External Combustion"/>
    <s v="Electric Generation: Boilers"/>
    <s v="Residual Oil"/>
    <s v="Grade 5 Oil: Normal Firing"/>
    <x v="257"/>
    <m/>
    <m/>
    <m/>
    <n v="80"/>
    <x v="1"/>
  </r>
  <r>
    <s v="CoST CMDB"/>
    <s v="NSCR_UBOT"/>
    <x v="389"/>
    <s v="External Combustion"/>
    <s v="Electric Generation: Boilers"/>
    <s v="Residual Oil"/>
    <s v="Grade 5 Oil: Tangential Firing"/>
    <x v="257"/>
    <m/>
    <m/>
    <m/>
    <n v="80"/>
    <x v="1"/>
  </r>
  <r>
    <s v="CoST CMDB"/>
    <s v="NSCR_UBOW"/>
    <x v="389"/>
    <s v="External Combustion"/>
    <s v="Electric Generation: Boilers"/>
    <s v="Residual Oil"/>
    <s v="Grade 5 Oil: Tangential Firing"/>
    <x v="257"/>
    <m/>
    <m/>
    <m/>
    <n v="80"/>
    <x v="1"/>
  </r>
  <r>
    <s v="CoST CMDB"/>
    <s v="NSCR_UBOT"/>
    <x v="390"/>
    <s v="External Combustion"/>
    <s v="Electric Generation: Boilers"/>
    <s v="Distillate Oil"/>
    <s v="Distillate Oil - Grade 4: Boiler, Tangential-fired"/>
    <x v="257"/>
    <m/>
    <m/>
    <m/>
    <n v="80"/>
    <x v="1"/>
  </r>
  <r>
    <s v="CoST CMDB"/>
    <s v="NSCR_UBOW"/>
    <x v="390"/>
    <s v="External Combustion"/>
    <s v="Electric Generation: Boilers"/>
    <s v="Distillate Oil"/>
    <s v="Distillate Oil - Grade 4: Boiler, Tangential-fired"/>
    <x v="257"/>
    <m/>
    <m/>
    <m/>
    <n v="80"/>
    <x v="1"/>
  </r>
  <r>
    <s v="CoST CMDB"/>
    <s v="NSCR_UBOT"/>
    <x v="391"/>
    <s v="External Combustion"/>
    <s v="Electric Generation: Boilers"/>
    <s v="Process Gas"/>
    <s v="Petroleum Refinery Gas: Boiler"/>
    <x v="257"/>
    <m/>
    <m/>
    <m/>
    <n v="80"/>
    <x v="1"/>
  </r>
  <r>
    <s v="CoST CMDB"/>
    <s v="NSCRSHDO"/>
    <x v="378"/>
    <s v="External Combustion"/>
    <s v="Space Heaters"/>
    <s v="Industrial"/>
    <s v="Distillate Oil"/>
    <x v="257"/>
    <m/>
    <m/>
    <m/>
    <n v="80"/>
    <x v="1"/>
  </r>
  <r>
    <s v="CoST CMDB"/>
    <s v="NSCRSHDO"/>
    <x v="392"/>
    <s v="External Combustion"/>
    <s v="Space Heaters"/>
    <s v="Commercial/Institutional"/>
    <s v="Waste Oil: Air Atomized Burner"/>
    <x v="257"/>
    <m/>
    <m/>
    <m/>
    <n v="80"/>
    <x v="1"/>
  </r>
  <r>
    <s v="CoST CMDB"/>
    <s v="NSCRSHDO"/>
    <x v="393"/>
    <s v="External Combustion"/>
    <s v="Space Heaters"/>
    <s v="Commercial/Institutional"/>
    <s v="Waste Oil: Vaporizing Burner"/>
    <x v="257"/>
    <m/>
    <m/>
    <m/>
    <n v="80"/>
    <x v="1"/>
  </r>
  <r>
    <s v="CoST CMDB"/>
    <s v="NSCRICOL"/>
    <x v="394"/>
    <s v="Internal Combustion Engines"/>
    <s v="Electric Generation"/>
    <s v="Distillate Oil (Diesel)"/>
    <s v="Reciprocating: Crankcase Blowby"/>
    <x v="257"/>
    <m/>
    <m/>
    <m/>
    <n v="80"/>
    <x v="1"/>
  </r>
  <r>
    <s v="CoST CMDB"/>
    <s v="NSTINGTNG"/>
    <x v="267"/>
    <s v="Internal Combustion Engines"/>
    <s v="Electric Generation"/>
    <s v="Landfill Gas"/>
    <s v="Turbine: Exhaust"/>
    <x v="257"/>
    <m/>
    <m/>
    <m/>
    <n v="80"/>
    <x v="1"/>
  </r>
  <r>
    <s v="CoST CMDB"/>
    <s v="NSTINGTNG"/>
    <x v="257"/>
    <s v="Internal Combustion Engines"/>
    <s v="Industrial"/>
    <s v="Natural Gas"/>
    <s v="Turbine: Exhaust"/>
    <x v="257"/>
    <m/>
    <m/>
    <m/>
    <n v="80"/>
    <x v="1"/>
  </r>
  <r>
    <s v="CoST CMDB"/>
    <s v="NLECICENG"/>
    <x v="264"/>
    <s v="Internal Combustion Engines"/>
    <s v="Industrial"/>
    <s v="Natural Gas"/>
    <s v="2-cycle Clean Burn"/>
    <x v="257"/>
    <m/>
    <m/>
    <m/>
    <n v="80"/>
    <x v="1"/>
  </r>
  <r>
    <s v="CoST CMDB"/>
    <s v="NLECICENG"/>
    <x v="265"/>
    <s v="Internal Combustion Engines"/>
    <s v="Industrial"/>
    <s v="Natural Gas"/>
    <s v="4-cycle Clean Burn"/>
    <x v="257"/>
    <m/>
    <m/>
    <m/>
    <n v="80"/>
    <x v="1"/>
  </r>
  <r>
    <s v="CoST CMDB"/>
    <s v="NSTINGTNG"/>
    <x v="258"/>
    <s v="Internal Combustion Engines"/>
    <s v="Industrial"/>
    <s v="Process Gas"/>
    <s v="Turbine"/>
    <x v="257"/>
    <m/>
    <m/>
    <m/>
    <n v="80"/>
    <x v="1"/>
  </r>
  <r>
    <s v="CoST CMDB"/>
    <s v="NSTINGTNG"/>
    <x v="259"/>
    <s v="Internal Combustion Engines"/>
    <s v="Industrial"/>
    <s v="Process Gas"/>
    <s v="Refinery Gas: Turbine"/>
    <x v="257"/>
    <m/>
    <m/>
    <m/>
    <n v="80"/>
    <x v="1"/>
  </r>
  <r>
    <s v="CoST CMDB"/>
    <s v="NSTINGTNG"/>
    <x v="260"/>
    <s v="Internal Combustion Engines"/>
    <s v="Industrial"/>
    <s v="Process Gas"/>
    <s v="Turbine: Exhaust"/>
    <x v="257"/>
    <m/>
    <m/>
    <m/>
    <n v="80"/>
    <x v="1"/>
  </r>
  <r>
    <s v="CoST CMDB"/>
    <s v="NSCRICOL"/>
    <x v="395"/>
    <s v="Internal Combustion Engines"/>
    <s v="Commercial/Institutional"/>
    <s v="Distillate Oil (Diesel)"/>
    <s v="Reciprocating: Crankcase Blowby"/>
    <x v="257"/>
    <m/>
    <m/>
    <m/>
    <n v="80"/>
    <x v="1"/>
  </r>
  <r>
    <s v="CoST CMDB"/>
    <s v="NSTINGTNG"/>
    <x v="261"/>
    <s v="Internal Combustion Engines"/>
    <s v="Commercial/Institutional"/>
    <s v="Natural Gas"/>
    <s v="Turbine: Exhaust"/>
    <x v="257"/>
    <m/>
    <m/>
    <m/>
    <n v="80"/>
    <x v="1"/>
  </r>
  <r>
    <s v="CoST CMDB"/>
    <s v="NSTINGTNG"/>
    <x v="262"/>
    <s v="Internal Combustion Engines"/>
    <s v="Commercial/Institutional"/>
    <s v="Digester Gas"/>
    <s v="Turbine: Exhaust"/>
    <x v="257"/>
    <m/>
    <m/>
    <m/>
    <n v="80"/>
    <x v="1"/>
  </r>
  <r>
    <s v="CoST CMDB"/>
    <s v="NSTINGTNG"/>
    <x v="263"/>
    <s v="Internal Combustion Engines"/>
    <s v="Engine Testing"/>
    <s v="Turbine"/>
    <s v="Landfill Gas"/>
    <x v="257"/>
    <m/>
    <m/>
    <m/>
    <n v="80"/>
    <x v="1"/>
  </r>
  <r>
    <s v="CoST CMDB"/>
    <s v="NSCRICOL"/>
    <x v="396"/>
    <s v="Internal Combustion Engines"/>
    <s v="Engine Testing"/>
    <s v="Reciprocating Engine"/>
    <s v="Residual Oil/Crude Oil"/>
    <x v="257"/>
    <m/>
    <m/>
    <m/>
    <n v="80"/>
    <x v="1"/>
  </r>
  <r>
    <s v="CoST CMDB"/>
    <s v="NSCRFROL"/>
    <x v="397"/>
    <s v="Industrial Processes"/>
    <s v="Chemical Manufacturing"/>
    <s v="Ammonia Production"/>
    <s v="Primary Reformer: Oil Fired"/>
    <x v="257"/>
    <m/>
    <m/>
    <m/>
    <n v="80"/>
    <x v="1"/>
  </r>
  <r>
    <s v="EPA MCM"/>
    <s v="NLNBNPHPG"/>
    <x v="398"/>
    <s v="Industrial Processes"/>
    <s v="Food and Agriculture"/>
    <s v="Fuel Fired Equipment"/>
    <s v="Residual Oil: Process Heaters"/>
    <x v="257"/>
    <m/>
    <m/>
    <m/>
    <n v="80"/>
    <x v="1"/>
  </r>
  <r>
    <s v="EPA MCM"/>
    <s v="NLNBNPHPG"/>
    <x v="380"/>
    <s v="Industrial Processes"/>
    <s v="Primary Metal Production"/>
    <s v="Fuel Fired Equipment"/>
    <s v="Distillate Oil (No. 2): Process Heaters"/>
    <x v="257"/>
    <m/>
    <m/>
    <m/>
    <n v="80"/>
    <x v="1"/>
  </r>
  <r>
    <s v="EPA MCM"/>
    <s v="NLNBNPHPG"/>
    <x v="348"/>
    <s v="not available"/>
    <s v="not available"/>
    <s v="not available"/>
    <s v="not available"/>
    <x v="257"/>
    <m/>
    <m/>
    <m/>
    <n v="80"/>
    <x v="1"/>
  </r>
  <r>
    <s v="EPA MCM"/>
    <s v="NLNBNPHPG"/>
    <x v="352"/>
    <s v="Industrial Processes"/>
    <s v="Pulp and Paper and Wood Products"/>
    <s v="Fuel Fired Equipment"/>
    <s v="Residual Oil: Process Heaters"/>
    <x v="257"/>
    <m/>
    <m/>
    <m/>
    <n v="80"/>
    <x v="1"/>
  </r>
  <r>
    <s v="EPA MCM"/>
    <s v="NLNBNPHPG"/>
    <x v="355"/>
    <s v="Industrial Processes"/>
    <s v="Rubber and Miscellaneous Plastics Products"/>
    <s v="Fuel Fired Equipment"/>
    <s v="Residual Oil: Process Heaters"/>
    <x v="257"/>
    <m/>
    <m/>
    <m/>
    <n v="80"/>
    <x v="1"/>
  </r>
  <r>
    <s v="EPA MCM &amp; CATC"/>
    <s v="NSCRNGCP"/>
    <x v="399"/>
    <s v="Industrial Processes"/>
    <s v="Oil and Gas Production"/>
    <s v="Natural Gas Production"/>
    <s v="Amine Process"/>
    <x v="257"/>
    <m/>
    <m/>
    <m/>
    <n v="80"/>
    <x v="1"/>
  </r>
  <r>
    <s v="EPA MCM &amp; CATC"/>
    <s v="NSCRNGCP"/>
    <x v="400"/>
    <s v="Industrial Processes"/>
    <s v="Oil and Gas Production"/>
    <s v="Natural Gas Production"/>
    <s v="Gas Stripping Operations"/>
    <x v="257"/>
    <m/>
    <m/>
    <m/>
    <n v="80"/>
    <x v="1"/>
  </r>
  <r>
    <s v="EPA MCM &amp; CATC"/>
    <s v="NSCRNGCP"/>
    <x v="401"/>
    <s v="Industrial Processes"/>
    <s v="Oil and Gas Production"/>
    <s v="Natural Gas Production"/>
    <s v="Wells"/>
    <x v="257"/>
    <m/>
    <m/>
    <m/>
    <n v="80"/>
    <x v="1"/>
  </r>
  <r>
    <s v="EPA MCM &amp; CATC"/>
    <s v="NSCRNGCP"/>
    <x v="402"/>
    <s v="Industrial Processes"/>
    <s v="Oil and Gas Production"/>
    <s v="Natural Gas Production"/>
    <s v="Gas Lift"/>
    <x v="257"/>
    <m/>
    <m/>
    <m/>
    <n v="80"/>
    <x v="1"/>
  </r>
  <r>
    <s v="EPA MCM &amp; CATC"/>
    <s v="NSCRNGCP"/>
    <x v="403"/>
    <s v="Industrial Processes"/>
    <s v="Oil and Gas Production"/>
    <s v="Natural Gas Production"/>
    <s v="Valves: Fugitive Emissions"/>
    <x v="257"/>
    <m/>
    <m/>
    <m/>
    <n v="80"/>
    <x v="1"/>
  </r>
  <r>
    <s v="EPA MCM &amp; CATC"/>
    <s v="NSCRNGCP"/>
    <x v="404"/>
    <s v="Industrial Processes"/>
    <s v="Oil and Gas Production"/>
    <s v="Natural Gas Production"/>
    <s v="Sulfur Recovery Unit"/>
    <x v="257"/>
    <m/>
    <m/>
    <m/>
    <n v="80"/>
    <x v="1"/>
  </r>
  <r>
    <s v="EPA MCM &amp; CATC"/>
    <s v="NSCRNGCP"/>
    <x v="405"/>
    <s v="Industrial Processes"/>
    <s v="Oil and Gas Production"/>
    <s v="Natural Gas Production"/>
    <s v="Incinerators Burning Waste Gas or Augmented Waste Gas"/>
    <x v="257"/>
    <m/>
    <m/>
    <m/>
    <n v="80"/>
    <x v="1"/>
  </r>
  <r>
    <s v="EPA MCM &amp; CATC"/>
    <s v="NSCRNGCP"/>
    <x v="406"/>
    <s v="Industrial Processes"/>
    <s v="Oil and Gas Production"/>
    <s v="Natural Gas Production"/>
    <s v="Pipeline Pigging (releases during pig removal)"/>
    <x v="257"/>
    <m/>
    <m/>
    <m/>
    <n v="80"/>
    <x v="1"/>
  </r>
  <r>
    <s v="EPA MCM &amp; CATC"/>
    <s v="NSCRNGCP"/>
    <x v="407"/>
    <s v="Industrial Processes"/>
    <s v="Oil and Gas Production"/>
    <s v="Natural Gas Production"/>
    <s v="Flares Combusting Gases &gt; 1000 BTU/scf"/>
    <x v="257"/>
    <m/>
    <m/>
    <m/>
    <n v="80"/>
    <x v="1"/>
  </r>
  <r>
    <s v="EPA MCM &amp; CATC"/>
    <s v="NSCRNGCP"/>
    <x v="408"/>
    <s v="Industrial Processes"/>
    <s v="Oil and Gas Production"/>
    <s v="Natural Gas Production"/>
    <s v="Flares Combusting Gases &lt;1000 BTU/scf"/>
    <x v="257"/>
    <m/>
    <m/>
    <m/>
    <n v="80"/>
    <x v="1"/>
  </r>
  <r>
    <s v="EPA MCM &amp; CATC"/>
    <s v="NSCRNGCP"/>
    <x v="409"/>
    <s v="Industrial Processes"/>
    <s v="Oil and Gas Production"/>
    <s v="Natural Gas Production"/>
    <s v="All Equipt Leak Fugitives (Valves, Flanges, Connections, Seals, Drains"/>
    <x v="257"/>
    <m/>
    <m/>
    <m/>
    <n v="80"/>
    <x v="1"/>
  </r>
  <r>
    <s v="EPA MCM &amp; CATC"/>
    <s v="NSCRNGCP"/>
    <x v="410"/>
    <s v="Industrial Processes"/>
    <s v="Oil and Gas Production"/>
    <s v="Natural Gas Production"/>
    <s v="Site Preparation"/>
    <x v="257"/>
    <m/>
    <m/>
    <m/>
    <n v="80"/>
    <x v="1"/>
  </r>
  <r>
    <s v="EPA MCM &amp; CATC"/>
    <s v="NSCRNGCP"/>
    <x v="411"/>
    <s v="Industrial Processes"/>
    <s v="Oil and Gas Production"/>
    <s v="Natural Gas Production"/>
    <s v="Well Completions"/>
    <x v="257"/>
    <m/>
    <m/>
    <m/>
    <n v="80"/>
    <x v="1"/>
  </r>
  <r>
    <s v="EPA MCM &amp; CATC"/>
    <s v="NSCRNGCP"/>
    <x v="412"/>
    <s v="Industrial Processes"/>
    <s v="Oil and Gas Production"/>
    <s v="Natural Gas Production"/>
    <s v="Relief Valves"/>
    <x v="257"/>
    <m/>
    <m/>
    <m/>
    <n v="80"/>
    <x v="1"/>
  </r>
  <r>
    <s v="EPA MCM &amp; CATC"/>
    <s v="NSCRNGCP"/>
    <x v="413"/>
    <s v="Industrial Processes"/>
    <s v="Oil and Gas Production"/>
    <s v="Natural Gas Production"/>
    <s v="Pump Seals"/>
    <x v="257"/>
    <m/>
    <m/>
    <m/>
    <n v="80"/>
    <x v="1"/>
  </r>
  <r>
    <s v="EPA MCM &amp; CATC"/>
    <s v="NSCRNGCP"/>
    <x v="414"/>
    <s v="Industrial Processes"/>
    <s v="Oil and Gas Production"/>
    <s v="Natural Gas Production"/>
    <s v="Compressor Seals"/>
    <x v="257"/>
    <m/>
    <m/>
    <m/>
    <n v="80"/>
    <x v="1"/>
  </r>
  <r>
    <s v="EPA MCM &amp; CATC"/>
    <s v="NSCRNGCP"/>
    <x v="415"/>
    <s v="Industrial Processes"/>
    <s v="Oil and Gas Production"/>
    <s v="Natural Gas Production"/>
    <s v="Flanges and Connections"/>
    <x v="257"/>
    <m/>
    <m/>
    <m/>
    <n v="80"/>
    <x v="1"/>
  </r>
  <r>
    <s v="EPA MCM &amp; CATC"/>
    <s v="NSCRNGCP"/>
    <x v="416"/>
    <s v="Industrial Processes"/>
    <s v="Oil and Gas Production"/>
    <s v="Natural Gas Production"/>
    <s v="Glycol Dehydrator Reboiler Still Stack"/>
    <x v="257"/>
    <m/>
    <m/>
    <m/>
    <n v="80"/>
    <x v="1"/>
  </r>
  <r>
    <s v="EPA MCM &amp; CATC"/>
    <s v="NSCRNGCP"/>
    <x v="417"/>
    <s v="Industrial Processes"/>
    <s v="Oil and Gas Production"/>
    <s v="Natural Gas Production"/>
    <s v="Glycol Dehydrator Reboiler Burner"/>
    <x v="257"/>
    <m/>
    <m/>
    <m/>
    <n v="80"/>
    <x v="1"/>
  </r>
  <r>
    <s v="EPA MCM &amp; CATC"/>
    <s v="NSCRNGCP"/>
    <x v="418"/>
    <s v="Industrial Processes"/>
    <s v="Oil and Gas Production"/>
    <s v="Natural Gas Production"/>
    <s v="Gathering Lines"/>
    <x v="257"/>
    <m/>
    <m/>
    <m/>
    <n v="80"/>
    <x v="1"/>
  </r>
  <r>
    <s v="EPA MCM &amp; CATC"/>
    <s v="NSCRNGCP"/>
    <x v="419"/>
    <s v="Industrial Processes"/>
    <s v="Oil and Gas Production"/>
    <s v="Natural Gas Production"/>
    <s v="Hydrocarbon Skimmer"/>
    <x v="257"/>
    <m/>
    <m/>
    <m/>
    <n v="80"/>
    <x v="1"/>
  </r>
  <r>
    <s v="EPA MCM &amp; CATC"/>
    <s v="NSCRNGCP"/>
    <x v="420"/>
    <s v="Industrial Processes"/>
    <s v="Oil and Gas Production"/>
    <s v="Natural Gas Production"/>
    <s v="Fugitives: Drains"/>
    <x v="257"/>
    <m/>
    <m/>
    <m/>
    <n v="80"/>
    <x v="1"/>
  </r>
  <r>
    <s v="EPA MCM"/>
    <s v="NLNBNPHDO"/>
    <x v="381"/>
    <s v="Industrial Processes"/>
    <s v="Petroleum Industry"/>
    <s v="Process Heaters"/>
    <s v="Oil-fired"/>
    <x v="257"/>
    <m/>
    <m/>
    <m/>
    <n v="78"/>
    <x v="1"/>
  </r>
  <r>
    <s v="EPA MCM"/>
    <s v="NLNBNPHDO"/>
    <x v="350"/>
    <s v="Industrial Processes"/>
    <s v="Petroleum Industry"/>
    <s v="Process Heaters"/>
    <s v="No. 6 Oil"/>
    <x v="257"/>
    <m/>
    <m/>
    <m/>
    <n v="78"/>
    <x v="1"/>
  </r>
  <r>
    <s v="EPA MCM"/>
    <s v="NLNBNPHDO"/>
    <x v="351"/>
    <s v="Industrial Processes"/>
    <s v="Pulp and Paper and Wood Products"/>
    <s v="Fuel Fired Equipment"/>
    <s v="Distillate Oil (No. 2): Process Heaters"/>
    <x v="257"/>
    <m/>
    <m/>
    <m/>
    <n v="78"/>
    <x v="1"/>
  </r>
  <r>
    <s v="EPA MCM"/>
    <s v="NLNBNPHDO"/>
    <x v="384"/>
    <s v="Industrial Processes"/>
    <s v="Miscellaneous Manufacturing Industries"/>
    <s v="Miscellaneous Manufacturing Industries"/>
    <s v="Distillate Oil (No. 2): Process Heaters"/>
    <x v="257"/>
    <m/>
    <m/>
    <m/>
    <n v="78"/>
    <x v="1"/>
  </r>
  <r>
    <s v="CoST CMDB"/>
    <s v="NLNBFISPBR"/>
    <x v="310"/>
    <s v="Industrial Processes"/>
    <s v="Primary Metal Production"/>
    <s v="Iron Production (See 3-03-015 for Integrated Iron &amp; Steel MACT)"/>
    <s v="Blast Heating Stoves"/>
    <x v="257"/>
    <m/>
    <m/>
    <m/>
    <n v="77"/>
    <x v="1"/>
  </r>
  <r>
    <s v="CoST CMDB"/>
    <s v="NLNBUIBPG"/>
    <x v="276"/>
    <s v="External Combustion"/>
    <s v="Industrial: Boilers"/>
    <s v="Process Gas"/>
    <s v="Cogeneration"/>
    <x v="257"/>
    <m/>
    <m/>
    <m/>
    <n v="75"/>
    <x v="1"/>
  </r>
  <r>
    <s v="CoST CMDB"/>
    <s v="NLNBUIBLP"/>
    <x v="277"/>
    <s v="External Combustion"/>
    <s v="Industrial: Boilers"/>
    <s v="Liquified Petroleum Gas (LPG)"/>
    <s v="Butane"/>
    <x v="257"/>
    <m/>
    <m/>
    <m/>
    <n v="75"/>
    <x v="1"/>
  </r>
  <r>
    <s v="CoST CMDB"/>
    <s v="NLNBUIBLP"/>
    <x v="278"/>
    <s v="External Combustion"/>
    <s v="Industrial: Boilers"/>
    <s v="Liquified Petroleum Gas (LPG)"/>
    <s v="Butane/Propane Mixture: Specify Percent Butane in Comments"/>
    <x v="257"/>
    <m/>
    <m/>
    <m/>
    <n v="75"/>
    <x v="1"/>
  </r>
  <r>
    <s v="EPA MCM"/>
    <s v="NULNBPHPG"/>
    <x v="347"/>
    <s v="Industrial Processes"/>
    <s v="Primary Metal Production"/>
    <s v="Fuel Fired Equipment"/>
    <s v="Residual Oil: Process Heaters"/>
    <x v="257"/>
    <m/>
    <m/>
    <m/>
    <n v="75"/>
    <x v="1"/>
  </r>
  <r>
    <s v="EPA MCM"/>
    <s v="NLNBNPHOF"/>
    <x v="421"/>
    <s v="Industrial Processes"/>
    <s v="Pulp and Paper and Wood Products"/>
    <s v="Fuel Fired Equipment"/>
    <s v="Natural Gas: Process Heaters"/>
    <x v="257"/>
    <m/>
    <m/>
    <m/>
    <n v="75"/>
    <x v="1"/>
  </r>
  <r>
    <s v="EPA MCM"/>
    <s v="NULNBPHDO"/>
    <x v="381"/>
    <s v="Industrial Processes"/>
    <s v="Petroleum Industry"/>
    <s v="Process Heaters"/>
    <s v="Oil-fired"/>
    <x v="257"/>
    <m/>
    <m/>
    <m/>
    <n v="74"/>
    <x v="1"/>
  </r>
  <r>
    <s v="EPA MCM"/>
    <s v="NULNBPHDO"/>
    <x v="350"/>
    <s v="Industrial Processes"/>
    <s v="Petroleum Industry"/>
    <s v="Process Heaters"/>
    <s v="No. 6 Oil"/>
    <x v="257"/>
    <m/>
    <m/>
    <m/>
    <n v="74"/>
    <x v="1"/>
  </r>
  <r>
    <s v="EPA MCM"/>
    <s v="NULNBPHDO"/>
    <x v="351"/>
    <s v="Industrial Processes"/>
    <s v="Pulp and Paper and Wood Products"/>
    <s v="Fuel Fired Equipment"/>
    <s v="Distillate Oil (No. 2): Process Heaters"/>
    <x v="257"/>
    <m/>
    <m/>
    <m/>
    <n v="74"/>
    <x v="1"/>
  </r>
  <r>
    <s v="EPA MCM"/>
    <s v="NULNBPHDO"/>
    <x v="384"/>
    <s v="Industrial Processes"/>
    <s v="Miscellaneous Manufacturing Industries"/>
    <s v="Miscellaneous Manufacturing Industries"/>
    <s v="Distillate Oil (No. 2): Process Heaters"/>
    <x v="257"/>
    <m/>
    <m/>
    <m/>
    <n v="74"/>
    <x v="1"/>
  </r>
  <r>
    <s v="Wisconsin NOx RACT"/>
    <s v="NLNBOFASNCRUBCT"/>
    <x v="294"/>
    <s v="External Combustion"/>
    <s v="Electric Generation: Boilers"/>
    <s v="Bituminous/Subbituminous Coal"/>
    <s v="Bituminous Coal: Boiler, Wet Bottom Tangential-fired"/>
    <x v="257"/>
    <m/>
    <m/>
    <m/>
    <n v="73"/>
    <x v="1"/>
  </r>
  <r>
    <s v="Wisconsin NOx RACT"/>
    <s v="NLNBOFASNCRUBCW2"/>
    <x v="295"/>
    <s v="External Combustion"/>
    <s v="Electric Generation: Boilers"/>
    <s v="Bituminous/Subbituminous Coal"/>
    <s v="Bituminous Coal: Cell Burner"/>
    <x v="257"/>
    <m/>
    <m/>
    <m/>
    <n v="73"/>
    <x v="1"/>
  </r>
  <r>
    <s v="Wisconsin NOx RACT"/>
    <s v="NLNBOFASNCRUBCW4"/>
    <x v="295"/>
    <s v="External Combustion"/>
    <s v="Electric Generation: Boilers"/>
    <s v="Bituminous/Subbituminous Coal"/>
    <s v="Bituminous Coal: Cell Burner"/>
    <x v="257"/>
    <m/>
    <m/>
    <m/>
    <n v="73"/>
    <x v="1"/>
  </r>
  <r>
    <s v="Wisconsin NOx RACT"/>
    <s v="NLNBOFASNCRUBCW2"/>
    <x v="297"/>
    <s v="External Combustion"/>
    <s v="Electric Generation: Boilers"/>
    <s v="Bituminous/Subbituminous Coal"/>
    <s v="Subbituminous Coal: Cell Burner"/>
    <x v="257"/>
    <m/>
    <m/>
    <m/>
    <n v="73"/>
    <x v="1"/>
  </r>
  <r>
    <s v="Wisconsin NOx RACT"/>
    <s v="NLNBOFASNCRUBCW4"/>
    <x v="297"/>
    <s v="External Combustion"/>
    <s v="Electric Generation: Boilers"/>
    <s v="Bituminous/Subbituminous Coal"/>
    <s v="Subbituminous Coal: Cell Burner"/>
    <x v="257"/>
    <m/>
    <m/>
    <m/>
    <n v="73"/>
    <x v="1"/>
  </r>
  <r>
    <s v="Wisconsin NOx RACT"/>
    <s v="NLNBOFASNCRUBCW2"/>
    <x v="300"/>
    <s v="External Combustion"/>
    <s v="Electric Generation: Boilers"/>
    <s v="Lignite"/>
    <s v="Pulverized Lignite: Boiler, Wet Bottom"/>
    <x v="257"/>
    <m/>
    <m/>
    <m/>
    <n v="73"/>
    <x v="1"/>
  </r>
  <r>
    <s v="Wisconsin NOx RACT"/>
    <s v="NLNBOFASNCRUBCW4"/>
    <x v="300"/>
    <s v="External Combustion"/>
    <s v="Electric Generation: Boilers"/>
    <s v="Lignite"/>
    <s v="Pulverized Lignite: Boiler, Wet Bottom"/>
    <x v="257"/>
    <m/>
    <m/>
    <m/>
    <n v="73"/>
    <x v="1"/>
  </r>
  <r>
    <s v="Wisconsin NOx RACT"/>
    <s v="NLNBOFASNCRUBCW2"/>
    <x v="301"/>
    <s v="External Combustion"/>
    <s v="Electric Generation: Boilers"/>
    <s v="Lignite"/>
    <s v="Pulverized Lignite: Boiler, Dry Bottom Wall-fired"/>
    <x v="257"/>
    <m/>
    <m/>
    <m/>
    <n v="73"/>
    <x v="1"/>
  </r>
  <r>
    <s v="Wisconsin NOx RACT"/>
    <s v="NLNBOFASNCRUBCW4"/>
    <x v="301"/>
    <s v="External Combustion"/>
    <s v="Electric Generation: Boilers"/>
    <s v="Lignite"/>
    <s v="Pulverized Lignite: Boiler, Dry Bottom Wall-fired"/>
    <x v="257"/>
    <m/>
    <m/>
    <m/>
    <n v="73"/>
    <x v="1"/>
  </r>
  <r>
    <s v="Wisconsin NOx RACT"/>
    <s v="NLNBOFASNCRUBCW2"/>
    <x v="302"/>
    <s v="External Combustion"/>
    <s v="Electric Generation: Boilers"/>
    <s v="Lignite"/>
    <s v="Pulverized Lignite: Boiler, Dry Bottom Tangential-fired"/>
    <x v="257"/>
    <m/>
    <m/>
    <m/>
    <n v="73"/>
    <x v="1"/>
  </r>
  <r>
    <s v="Wisconsin NOx RACT"/>
    <s v="NLNBOFASNCRUBCW4"/>
    <x v="302"/>
    <s v="External Combustion"/>
    <s v="Electric Generation: Boilers"/>
    <s v="Lignite"/>
    <s v="Pulverized Lignite: Boiler, Dry Bottom Tangential-fired"/>
    <x v="257"/>
    <m/>
    <m/>
    <m/>
    <n v="73"/>
    <x v="1"/>
  </r>
  <r>
    <s v="Wisconsin NOx RACT"/>
    <s v="NLNBOFASNCRUBCW2"/>
    <x v="268"/>
    <s v="External Combustion"/>
    <s v="Electric Generation: Boilers"/>
    <s v="Lignite"/>
    <s v="Cyclone Furnace"/>
    <x v="257"/>
    <m/>
    <m/>
    <m/>
    <n v="73"/>
    <x v="1"/>
  </r>
  <r>
    <s v="Wisconsin NOx RACT"/>
    <s v="NLNBOFASNCRUBCW2"/>
    <x v="268"/>
    <s v="External Combustion"/>
    <s v="Electric Generation: Boilers"/>
    <s v="Lignite"/>
    <s v="Cyclone Furnace"/>
    <x v="257"/>
    <m/>
    <m/>
    <m/>
    <n v="73"/>
    <x v="1"/>
  </r>
  <r>
    <s v="Wisconsin NOx RACT"/>
    <s v="NLNBOFASNCRUBCW4"/>
    <x v="268"/>
    <s v="External Combustion"/>
    <s v="Electric Generation: Boilers"/>
    <s v="Lignite"/>
    <s v="Cyclone Furnace"/>
    <x v="257"/>
    <m/>
    <m/>
    <m/>
    <n v="73"/>
    <x v="1"/>
  </r>
  <r>
    <s v="Wisconsin NOx RACT"/>
    <s v="NLNBOFASNCRUBCW4"/>
    <x v="268"/>
    <s v="External Combustion"/>
    <s v="Electric Generation: Boilers"/>
    <s v="Lignite"/>
    <s v="Cyclone Furnace"/>
    <x v="257"/>
    <m/>
    <m/>
    <m/>
    <n v="73"/>
    <x v="1"/>
  </r>
  <r>
    <s v="EPA MCM"/>
    <s v="NULNBPHOF"/>
    <x v="348"/>
    <s v="not available"/>
    <s v="not available"/>
    <s v="not available"/>
    <s v="not available"/>
    <x v="257"/>
    <m/>
    <m/>
    <m/>
    <n v="73"/>
    <x v="1"/>
  </r>
  <r>
    <s v="EPA MCM"/>
    <s v="NULNBPHRO"/>
    <x v="352"/>
    <s v="Industrial Processes"/>
    <s v="Pulp and Paper and Wood Products"/>
    <s v="Fuel Fired Equipment"/>
    <s v="Residual Oil: Process Heaters"/>
    <x v="257"/>
    <m/>
    <m/>
    <m/>
    <n v="73"/>
    <x v="1"/>
  </r>
  <r>
    <s v="EPA MCM"/>
    <s v="NULNBPHRO"/>
    <x v="355"/>
    <s v="Industrial Processes"/>
    <s v="Rubber and Miscellaneous Plastics Products"/>
    <s v="Fuel Fired Equipment"/>
    <s v="Residual Oil: Process Heaters"/>
    <x v="257"/>
    <m/>
    <m/>
    <m/>
    <n v="73"/>
    <x v="1"/>
  </r>
  <r>
    <s v="CoST CMDB"/>
    <s v="NLNBOUBCW"/>
    <x v="295"/>
    <s v="External Combustion"/>
    <s v="Electric Generation: Boilers"/>
    <s v="Bituminous/Subbituminous Coal"/>
    <s v="Bituminous Coal: Cell Burner"/>
    <x v="257"/>
    <m/>
    <m/>
    <m/>
    <n v="72"/>
    <x v="1"/>
  </r>
  <r>
    <s v="CoST CMDB"/>
    <s v="NLNBOUBCW"/>
    <x v="297"/>
    <s v="External Combustion"/>
    <s v="Electric Generation: Boilers"/>
    <s v="Bituminous/Subbituminous Coal"/>
    <s v="Subbituminous Coal: Cell Burner"/>
    <x v="257"/>
    <m/>
    <m/>
    <m/>
    <n v="72"/>
    <x v="1"/>
  </r>
  <r>
    <s v="CoST CMDB"/>
    <s v="NLNBOUBCW"/>
    <x v="300"/>
    <s v="External Combustion"/>
    <s v="Electric Generation: Boilers"/>
    <s v="Lignite"/>
    <s v="Pulverized Lignite: Boiler, Wet Bottom"/>
    <x v="257"/>
    <m/>
    <m/>
    <m/>
    <n v="72"/>
    <x v="1"/>
  </r>
  <r>
    <s v="CoST CMDB"/>
    <s v="NLNBOUBCW"/>
    <x v="301"/>
    <s v="External Combustion"/>
    <s v="Electric Generation: Boilers"/>
    <s v="Lignite"/>
    <s v="Pulverized Lignite: Boiler, Dry Bottom Wall-fired"/>
    <x v="257"/>
    <m/>
    <m/>
    <m/>
    <n v="72"/>
    <x v="1"/>
  </r>
  <r>
    <s v="CoST CMDB"/>
    <s v="NLNBOUBCW"/>
    <x v="302"/>
    <s v="External Combustion"/>
    <s v="Electric Generation: Boilers"/>
    <s v="Lignite"/>
    <s v="Pulverized Lignite: Boiler, Dry Bottom Tangential-fired"/>
    <x v="257"/>
    <m/>
    <m/>
    <m/>
    <n v="72"/>
    <x v="1"/>
  </r>
  <r>
    <s v="CoST CMDB"/>
    <s v="NLNBOUBCW"/>
    <x v="268"/>
    <s v="External Combustion"/>
    <s v="Electric Generation: Boilers"/>
    <s v="Lignite"/>
    <s v="Cyclone Furnace"/>
    <x v="257"/>
    <m/>
    <m/>
    <m/>
    <n v="72"/>
    <x v="1"/>
  </r>
  <r>
    <s v="CoST CMDB"/>
    <s v="NWTINGTNG"/>
    <x v="267"/>
    <s v="Internal Combustion Engines"/>
    <s v="Electric Generation"/>
    <s v="Landfill Gas"/>
    <s v="Turbine: Exhaust"/>
    <x v="257"/>
    <m/>
    <m/>
    <m/>
    <n v="72"/>
    <x v="1"/>
  </r>
  <r>
    <s v="CoST CMDB"/>
    <s v="NWTINGTNG"/>
    <x v="257"/>
    <s v="Internal Combustion Engines"/>
    <s v="Industrial"/>
    <s v="Natural Gas"/>
    <s v="Turbine: Exhaust"/>
    <x v="257"/>
    <m/>
    <m/>
    <m/>
    <n v="72"/>
    <x v="1"/>
  </r>
  <r>
    <s v="CoST CMDB"/>
    <s v="NWTINGTNG"/>
    <x v="258"/>
    <s v="Internal Combustion Engines"/>
    <s v="Industrial"/>
    <s v="Process Gas"/>
    <s v="Turbine"/>
    <x v="257"/>
    <m/>
    <m/>
    <m/>
    <n v="72"/>
    <x v="1"/>
  </r>
  <r>
    <s v="CoST CMDB"/>
    <s v="NWTINGTNG"/>
    <x v="259"/>
    <s v="Internal Combustion Engines"/>
    <s v="Industrial"/>
    <s v="Process Gas"/>
    <s v="Refinery Gas: Turbine"/>
    <x v="257"/>
    <m/>
    <m/>
    <m/>
    <n v="72"/>
    <x v="1"/>
  </r>
  <r>
    <s v="CoST CMDB"/>
    <s v="NWTINGTNG"/>
    <x v="260"/>
    <s v="Internal Combustion Engines"/>
    <s v="Industrial"/>
    <s v="Process Gas"/>
    <s v="Turbine: Exhaust"/>
    <x v="257"/>
    <m/>
    <m/>
    <m/>
    <n v="72"/>
    <x v="1"/>
  </r>
  <r>
    <s v="CoST CMDB"/>
    <s v="NWTINGTNG"/>
    <x v="261"/>
    <s v="Internal Combustion Engines"/>
    <s v="Commercial/Institutional"/>
    <s v="Natural Gas"/>
    <s v="Turbine: Exhaust"/>
    <x v="257"/>
    <m/>
    <m/>
    <m/>
    <n v="72"/>
    <x v="1"/>
  </r>
  <r>
    <s v="CoST CMDB"/>
    <s v="NWTINGTNG"/>
    <x v="262"/>
    <s v="Internal Combustion Engines"/>
    <s v="Commercial/Institutional"/>
    <s v="Digester Gas"/>
    <s v="Turbine: Exhaust"/>
    <x v="257"/>
    <m/>
    <m/>
    <m/>
    <n v="72"/>
    <x v="1"/>
  </r>
  <r>
    <s v="CoST CMDB"/>
    <s v="NWTINGTNG"/>
    <x v="263"/>
    <s v="Internal Combustion Engines"/>
    <s v="Engine Testing"/>
    <s v="Turbine"/>
    <s v="Landfill Gas"/>
    <x v="257"/>
    <m/>
    <m/>
    <m/>
    <n v="72"/>
    <x v="1"/>
  </r>
  <r>
    <s v="CoST CMDB"/>
    <s v="NPRGPHSCR"/>
    <x v="349"/>
    <s v="Industrial Processes"/>
    <s v="Petroleum Industry"/>
    <s v="Process Heaters"/>
    <s v="Gas-fired"/>
    <x v="257"/>
    <m/>
    <m/>
    <m/>
    <n v="71"/>
    <x v="1"/>
  </r>
  <r>
    <s v="Wisconsin NOx RACT"/>
    <s v="NLNBOFASNCRUBCW1"/>
    <x v="295"/>
    <s v="External Combustion"/>
    <s v="Electric Generation: Boilers"/>
    <s v="Bituminous/Subbituminous Coal"/>
    <s v="Bituminous Coal: Cell Burner"/>
    <x v="257"/>
    <m/>
    <m/>
    <m/>
    <n v="70.75"/>
    <x v="1"/>
  </r>
  <r>
    <s v="Wisconsin NOx RACT"/>
    <s v="NLNBOFASNCRUBCW3"/>
    <x v="295"/>
    <s v="External Combustion"/>
    <s v="Electric Generation: Boilers"/>
    <s v="Bituminous/Subbituminous Coal"/>
    <s v="Bituminous Coal: Cell Burner"/>
    <x v="257"/>
    <m/>
    <m/>
    <m/>
    <n v="70.75"/>
    <x v="1"/>
  </r>
  <r>
    <s v="Wisconsin NOx RACT"/>
    <s v="NLNBOFASNCRUBCW1"/>
    <x v="297"/>
    <s v="External Combustion"/>
    <s v="Electric Generation: Boilers"/>
    <s v="Bituminous/Subbituminous Coal"/>
    <s v="Subbituminous Coal: Cell Burner"/>
    <x v="257"/>
    <m/>
    <m/>
    <m/>
    <n v="70.75"/>
    <x v="1"/>
  </r>
  <r>
    <s v="Wisconsin NOx RACT"/>
    <s v="NLNBOFASNCRUBCW3"/>
    <x v="297"/>
    <s v="External Combustion"/>
    <s v="Electric Generation: Boilers"/>
    <s v="Bituminous/Subbituminous Coal"/>
    <s v="Subbituminous Coal: Cell Burner"/>
    <x v="257"/>
    <m/>
    <m/>
    <m/>
    <n v="70.75"/>
    <x v="1"/>
  </r>
  <r>
    <s v="Wisconsin NOx RACT"/>
    <s v="NLNBOFASNCRUBCW1"/>
    <x v="300"/>
    <s v="External Combustion"/>
    <s v="Electric Generation: Boilers"/>
    <s v="Lignite"/>
    <s v="Pulverized Lignite: Boiler, Wet Bottom"/>
    <x v="257"/>
    <m/>
    <m/>
    <m/>
    <n v="70.75"/>
    <x v="1"/>
  </r>
  <r>
    <s v="Wisconsin NOx RACT"/>
    <s v="NLNBOFASNCRUBCW3"/>
    <x v="300"/>
    <s v="External Combustion"/>
    <s v="Electric Generation: Boilers"/>
    <s v="Lignite"/>
    <s v="Pulverized Lignite: Boiler, Wet Bottom"/>
    <x v="257"/>
    <m/>
    <m/>
    <m/>
    <n v="70.75"/>
    <x v="1"/>
  </r>
  <r>
    <s v="Wisconsin NOx RACT"/>
    <s v="NLNBOFASNCRUBCW1"/>
    <x v="301"/>
    <s v="External Combustion"/>
    <s v="Electric Generation: Boilers"/>
    <s v="Lignite"/>
    <s v="Pulverized Lignite: Boiler, Dry Bottom Wall-fired"/>
    <x v="257"/>
    <m/>
    <m/>
    <m/>
    <n v="70.75"/>
    <x v="1"/>
  </r>
  <r>
    <s v="Wisconsin NOx RACT"/>
    <s v="NLNBOFASNCRUBCW3"/>
    <x v="301"/>
    <s v="External Combustion"/>
    <s v="Electric Generation: Boilers"/>
    <s v="Lignite"/>
    <s v="Pulverized Lignite: Boiler, Dry Bottom Wall-fired"/>
    <x v="257"/>
    <m/>
    <m/>
    <m/>
    <n v="70.75"/>
    <x v="1"/>
  </r>
  <r>
    <s v="Wisconsin NOx RACT"/>
    <s v="NLNBOFASNCRUBCW1"/>
    <x v="302"/>
    <s v="External Combustion"/>
    <s v="Electric Generation: Boilers"/>
    <s v="Lignite"/>
    <s v="Pulverized Lignite: Boiler, Dry Bottom Tangential-fired"/>
    <x v="257"/>
    <m/>
    <m/>
    <m/>
    <n v="70.75"/>
    <x v="1"/>
  </r>
  <r>
    <s v="Wisconsin NOx RACT"/>
    <s v="NLNBOFASNCRUBCW3"/>
    <x v="302"/>
    <s v="External Combustion"/>
    <s v="Electric Generation: Boilers"/>
    <s v="Lignite"/>
    <s v="Pulverized Lignite: Boiler, Dry Bottom Tangential-fired"/>
    <x v="257"/>
    <m/>
    <m/>
    <m/>
    <n v="70.75"/>
    <x v="1"/>
  </r>
  <r>
    <s v="Wisconsin NOx RACT"/>
    <s v="NLNBOFASNCRUBCW1"/>
    <x v="268"/>
    <s v="External Combustion"/>
    <s v="Electric Generation: Boilers"/>
    <s v="Lignite"/>
    <s v="Cyclone Furnace"/>
    <x v="257"/>
    <m/>
    <m/>
    <m/>
    <n v="70.75"/>
    <x v="1"/>
  </r>
  <r>
    <s v="Wisconsin NOx RACT"/>
    <s v="NLNBOFASNCRUBCW1"/>
    <x v="268"/>
    <s v="External Combustion"/>
    <s v="Electric Generation: Boilers"/>
    <s v="Lignite"/>
    <s v="Cyclone Furnace"/>
    <x v="257"/>
    <m/>
    <m/>
    <m/>
    <n v="70.75"/>
    <x v="1"/>
  </r>
  <r>
    <s v="Wisconsin NOx RACT"/>
    <s v="NLNBOFASNCRUBCW3"/>
    <x v="268"/>
    <s v="External Combustion"/>
    <s v="Electric Generation: Boilers"/>
    <s v="Lignite"/>
    <s v="Cyclone Furnace"/>
    <x v="257"/>
    <m/>
    <m/>
    <m/>
    <n v="70.75"/>
    <x v="1"/>
  </r>
  <r>
    <s v="Wisconsin NOx RACT"/>
    <s v="NLNBOFASNCRUBCW3"/>
    <x v="268"/>
    <s v="External Combustion"/>
    <s v="Electric Generation: Boilers"/>
    <s v="Lignite"/>
    <s v="Cyclone Furnace"/>
    <x v="257"/>
    <m/>
    <m/>
    <m/>
    <n v="70.75"/>
    <x v="1"/>
  </r>
  <r>
    <s v="LADCO 4FA"/>
    <s v="NRSCRICBC"/>
    <x v="372"/>
    <s v="External Combustion"/>
    <s v="Industrial: Boilers"/>
    <s v="Anthracite Coal"/>
    <s v="Traveling Grate (Overfeed) Stoker"/>
    <x v="257"/>
    <m/>
    <m/>
    <m/>
    <n v="70"/>
    <x v="1"/>
  </r>
  <r>
    <s v="LADCO 4FA"/>
    <s v="NRSCRICBC"/>
    <x v="270"/>
    <s v="External Combustion"/>
    <s v="Industrial: Boilers"/>
    <s v="Bituminous/Subbituminous Coal"/>
    <s v="Bituminous Coal: Cogeneration"/>
    <x v="257"/>
    <m/>
    <m/>
    <m/>
    <n v="70"/>
    <x v="1"/>
  </r>
  <r>
    <s v="LADCO 4FA"/>
    <s v="NRSCRICBC"/>
    <x v="271"/>
    <s v="External Combustion"/>
    <s v="Industrial: Boilers"/>
    <s v="Bituminous/Subbituminous Coal"/>
    <s v="Subbituminous Coal: Pulverized Coal: Wet Bottom"/>
    <x v="257"/>
    <m/>
    <m/>
    <m/>
    <n v="70"/>
    <x v="1"/>
  </r>
  <r>
    <s v="LADCO 4FA"/>
    <s v="NRSCRICBC"/>
    <x v="272"/>
    <s v="External Combustion"/>
    <s v="Industrial: Boilers"/>
    <s v="Bituminous/Subbituminous Coal"/>
    <s v="Subbituminous Coal: Pulverized Coal: Dry Bottom (Tangential)"/>
    <x v="257"/>
    <m/>
    <m/>
    <m/>
    <n v="70"/>
    <x v="1"/>
  </r>
  <r>
    <s v="LADCO 4FA"/>
    <s v="NRSCRICBC"/>
    <x v="373"/>
    <s v="External Combustion"/>
    <s v="Industrial: Boilers"/>
    <s v="Lignite"/>
    <s v="Cyclone Furnace"/>
    <x v="257"/>
    <m/>
    <m/>
    <m/>
    <n v="70"/>
    <x v="1"/>
  </r>
  <r>
    <s v="LADCO 4FA"/>
    <s v="NRSCRICBC"/>
    <x v="374"/>
    <s v="External Combustion"/>
    <s v="Industrial: Boilers"/>
    <s v="Lignite"/>
    <s v="Spreader Stoker"/>
    <x v="257"/>
    <m/>
    <m/>
    <m/>
    <n v="70"/>
    <x v="1"/>
  </r>
  <r>
    <s v="LADCO 4FA"/>
    <s v="NRSCRICBO"/>
    <x v="274"/>
    <s v="External Combustion"/>
    <s v="Industrial: Boilers"/>
    <s v="Residual Oil"/>
    <s v="Grade 5 Oil"/>
    <x v="257"/>
    <m/>
    <m/>
    <m/>
    <n v="70"/>
    <x v="1"/>
  </r>
  <r>
    <s v="LADCO 4FA"/>
    <s v="NRSCRICBO"/>
    <x v="275"/>
    <s v="External Combustion"/>
    <s v="Industrial: Boilers"/>
    <s v="Residual Oil"/>
    <s v="Cogeneration"/>
    <x v="257"/>
    <m/>
    <m/>
    <m/>
    <n v="70"/>
    <x v="1"/>
  </r>
  <r>
    <s v="LADCO 4FA"/>
    <s v="NRSCRICBO"/>
    <x v="279"/>
    <s v="External Combustion"/>
    <s v="Industrial: Boilers"/>
    <s v="CO Boiler"/>
    <s v="Distillate Oil"/>
    <x v="257"/>
    <m/>
    <m/>
    <m/>
    <n v="70"/>
    <x v="1"/>
  </r>
  <r>
    <s v="LADCO 4FA"/>
    <s v="NRSCRICBO"/>
    <x v="280"/>
    <s v="External Combustion"/>
    <s v="Industrial: Boilers"/>
    <s v="CO Boiler"/>
    <s v="Residual Oil"/>
    <x v="257"/>
    <m/>
    <m/>
    <m/>
    <n v="70"/>
    <x v="1"/>
  </r>
  <r>
    <s v="LADCO 4FA"/>
    <s v="NRSCRICBC"/>
    <x v="281"/>
    <s v="External Combustion"/>
    <s v="Commercial/Institutional: Boilers"/>
    <s v="Anthracite Coal"/>
    <s v="Pulverized Coal"/>
    <x v="257"/>
    <m/>
    <m/>
    <m/>
    <n v="70"/>
    <x v="1"/>
  </r>
  <r>
    <s v="LADCO 4FA"/>
    <s v="NRSCRICBC"/>
    <x v="375"/>
    <s v="External Combustion"/>
    <s v="Commercial/Institutional: Boilers"/>
    <s v="Anthracite Coal"/>
    <s v="Traveling Grate (Overfeed) Stoker"/>
    <x v="257"/>
    <m/>
    <m/>
    <m/>
    <n v="70"/>
    <x v="1"/>
  </r>
  <r>
    <s v="LADCO 4FA"/>
    <s v="NRSCRICBC"/>
    <x v="283"/>
    <s v="External Combustion"/>
    <s v="Commercial/Institutional: Boilers"/>
    <s v="Bituminous/Subbituminous Coal"/>
    <s v="Bituminous Coal: Pulverized Coal: Wet Bottom"/>
    <x v="257"/>
    <m/>
    <m/>
    <m/>
    <n v="70"/>
    <x v="1"/>
  </r>
  <r>
    <s v="LADCO 4FA"/>
    <s v="NRSCRICBC"/>
    <x v="284"/>
    <s v="External Combustion"/>
    <s v="Commercial/Institutional: Boilers"/>
    <s v="Bituminous/Subbituminous Coal"/>
    <s v="Bituminous Coal: Pulverized Coal: Dry Bottom"/>
    <x v="257"/>
    <m/>
    <m/>
    <m/>
    <n v="70"/>
    <x v="1"/>
  </r>
  <r>
    <s v="LADCO 4FA"/>
    <s v="NRSCRICBC"/>
    <x v="376"/>
    <s v="External Combustion"/>
    <s v="Commercial/Institutional: Boilers"/>
    <s v="Bituminous/Subbituminous Coal"/>
    <s v="Bituminous Coal: Hand-fired"/>
    <x v="257"/>
    <m/>
    <m/>
    <m/>
    <n v="70"/>
    <x v="1"/>
  </r>
  <r>
    <s v="LADCO 4FA"/>
    <s v="NRSCRICBC"/>
    <x v="285"/>
    <s v="External Combustion"/>
    <s v="Commercial/Institutional: Boilers"/>
    <s v="Bituminous/Subbituminous Coal"/>
    <s v="Bituminous Coal: Pulverized Coal: Dry Bottom (Tangential)"/>
    <x v="257"/>
    <m/>
    <m/>
    <m/>
    <n v="70"/>
    <x v="1"/>
  </r>
  <r>
    <s v="LADCO 4FA"/>
    <s v="NRSCRICBC"/>
    <x v="377"/>
    <s v="External Combustion"/>
    <s v="Commercial/Institutional: Boilers"/>
    <s v="Lignite"/>
    <s v="Pulverized Coal: Dry Bottom, Tangential Fired"/>
    <x v="257"/>
    <m/>
    <m/>
    <m/>
    <n v="70"/>
    <x v="1"/>
  </r>
  <r>
    <s v="LADCO 4FA"/>
    <s v="NRSCRICBO"/>
    <x v="288"/>
    <s v="External Combustion"/>
    <s v="Commercial/Institutional: Boilers"/>
    <s v="Residual Oil"/>
    <s v="10-100 Million BTU/hr"/>
    <x v="257"/>
    <m/>
    <m/>
    <m/>
    <n v="70"/>
    <x v="1"/>
  </r>
  <r>
    <s v="LADCO 4FA"/>
    <s v="NRSCRICBO"/>
    <x v="289"/>
    <s v="External Combustion"/>
    <s v="Commercial/Institutional: Boilers"/>
    <s v="Residual Oil"/>
    <s v="&lt; 10 Million BTU/hr"/>
    <x v="257"/>
    <m/>
    <m/>
    <m/>
    <n v="70"/>
    <x v="1"/>
  </r>
  <r>
    <s v="LADCO 4FA"/>
    <s v="NRSCRICBO"/>
    <x v="378"/>
    <s v="External Combustion"/>
    <s v="Space Heaters"/>
    <s v="Industrial"/>
    <s v="Distillate Oil"/>
    <x v="257"/>
    <m/>
    <m/>
    <m/>
    <n v="70"/>
    <x v="1"/>
  </r>
  <r>
    <s v="LADCO 4FA"/>
    <s v="NRSCRICBO"/>
    <x v="379"/>
    <s v="Industrial Processes"/>
    <s v="Chemical Manufacturing"/>
    <s v="Fuel Fired Equipment"/>
    <s v="Process Heater: Residual Oil"/>
    <x v="257"/>
    <m/>
    <m/>
    <m/>
    <n v="70"/>
    <x v="1"/>
  </r>
  <r>
    <s v="LADCO 4FA"/>
    <s v="NRSCRICBO"/>
    <x v="380"/>
    <s v="Industrial Processes"/>
    <s v="Primary Metal Production"/>
    <s v="Fuel Fired Equipment"/>
    <s v="Distillate Oil (No. 2): Process Heaters"/>
    <x v="257"/>
    <m/>
    <m/>
    <m/>
    <n v="70"/>
    <x v="1"/>
  </r>
  <r>
    <s v="LADCO 4FA"/>
    <s v="NRSCRICBO"/>
    <x v="347"/>
    <s v="Industrial Processes"/>
    <s v="Primary Metal Production"/>
    <s v="Fuel Fired Equipment"/>
    <s v="Residual Oil: Process Heaters"/>
    <x v="257"/>
    <m/>
    <m/>
    <m/>
    <n v="70"/>
    <x v="1"/>
  </r>
  <r>
    <s v="LADCO 4FA"/>
    <s v="NRSCRICBO"/>
    <x v="381"/>
    <s v="Industrial Processes"/>
    <s v="Petroleum Industry"/>
    <s v="Process Heaters"/>
    <s v="Oil-fired"/>
    <x v="257"/>
    <m/>
    <m/>
    <m/>
    <n v="70"/>
    <x v="1"/>
  </r>
  <r>
    <s v="LADCO 4FA"/>
    <s v="NRSCRICBG"/>
    <x v="349"/>
    <s v="Industrial Processes"/>
    <s v="Petroleum Industry"/>
    <s v="Process Heaters"/>
    <s v="Gas-fired"/>
    <x v="257"/>
    <m/>
    <m/>
    <m/>
    <n v="70"/>
    <x v="1"/>
  </r>
  <r>
    <s v="LADCO 4FA"/>
    <s v="NRSCRICBO"/>
    <x v="350"/>
    <s v="Industrial Processes"/>
    <s v="Petroleum Industry"/>
    <s v="Process Heaters"/>
    <s v="No. 6 Oil"/>
    <x v="257"/>
    <m/>
    <m/>
    <m/>
    <n v="70"/>
    <x v="1"/>
  </r>
  <r>
    <s v="LADCO 4FA"/>
    <s v="NRSCRICBO"/>
    <x v="354"/>
    <s v="Industrial Processes"/>
    <s v="Rubber and Miscellaneous Plastics Products"/>
    <s v="Fuel Fired Equipment"/>
    <s v="Distillate Oil (No. 2): Process Heaters"/>
    <x v="257"/>
    <m/>
    <m/>
    <m/>
    <n v="70"/>
    <x v="1"/>
  </r>
  <r>
    <s v="LADCO 4FA"/>
    <s v="NRSCRICBO"/>
    <x v="382"/>
    <s v="Industrial Processes"/>
    <s v="Fabricated Metal Products"/>
    <s v="Fuel Fired Equipment"/>
    <s v="Residual Oil: Process Heaters"/>
    <x v="257"/>
    <m/>
    <m/>
    <m/>
    <n v="70"/>
    <x v="1"/>
  </r>
  <r>
    <s v="LADCO 4FA"/>
    <s v="NRSCRICBO"/>
    <x v="383"/>
    <s v="Industrial Processes"/>
    <s v="Miscellaneous Manufacturing Industries"/>
    <s v="Process Heater/Furnace"/>
    <s v="Distillate Oil"/>
    <x v="257"/>
    <m/>
    <m/>
    <m/>
    <n v="70"/>
    <x v="1"/>
  </r>
  <r>
    <s v="LADCO 4FA"/>
    <s v="NRSCRICBO"/>
    <x v="384"/>
    <s v="Industrial Processes"/>
    <s v="Miscellaneous Manufacturing Industries"/>
    <s v="Miscellaneous Manufacturing Industries"/>
    <s v="Distillate Oil (No. 2): Process Heaters"/>
    <x v="257"/>
    <m/>
    <m/>
    <m/>
    <n v="70"/>
    <x v="1"/>
  </r>
  <r>
    <s v="LADCO 4FA"/>
    <s v="NRSCRICBO"/>
    <x v="385"/>
    <s v="Industrial Processes"/>
    <s v="Miscellaneous Manufacturing Industries"/>
    <s v="Miscellaneous Manufacturing Industries"/>
    <s v="Residual Oil: Process Heaters"/>
    <x v="257"/>
    <m/>
    <m/>
    <m/>
    <n v="70"/>
    <x v="1"/>
  </r>
  <r>
    <s v="CoST CMDB"/>
    <s v="NLNSNCRIBCW"/>
    <x v="269"/>
    <s v="External Combustion"/>
    <s v="Industrial: Boilers"/>
    <s v="Bituminous/Subbituminous Coal"/>
    <s v="Bituminous Coal: Wet Slurry"/>
    <x v="257"/>
    <m/>
    <m/>
    <m/>
    <n v="69.5"/>
    <x v="1"/>
  </r>
  <r>
    <s v="CoST CMDB"/>
    <s v="NLNSNCRIBCW"/>
    <x v="270"/>
    <s v="External Combustion"/>
    <s v="Industrial: Boilers"/>
    <s v="Bituminous/Subbituminous Coal"/>
    <s v="Bituminous Coal: Cogeneration"/>
    <x v="257"/>
    <m/>
    <m/>
    <m/>
    <n v="69.5"/>
    <x v="1"/>
  </r>
  <r>
    <s v="CoST CMDB"/>
    <s v="NLNSNCRIBCW"/>
    <x v="271"/>
    <s v="External Combustion"/>
    <s v="Industrial: Boilers"/>
    <s v="Bituminous/Subbituminous Coal"/>
    <s v="Subbituminous Coal: Pulverized Coal: Wet Bottom"/>
    <x v="257"/>
    <m/>
    <m/>
    <m/>
    <n v="69.5"/>
    <x v="1"/>
  </r>
  <r>
    <s v="CoST CMDB"/>
    <s v="NLNSNCRIBCW"/>
    <x v="272"/>
    <s v="External Combustion"/>
    <s v="Industrial: Boilers"/>
    <s v="Bituminous/Subbituminous Coal"/>
    <s v="Subbituminous Coal: Pulverized Coal: Dry Bottom (Tangential)"/>
    <x v="257"/>
    <m/>
    <m/>
    <m/>
    <n v="69.5"/>
    <x v="1"/>
  </r>
  <r>
    <s v="CoST CMDB"/>
    <s v="NLNSNCRIBCW"/>
    <x v="273"/>
    <s v="External Combustion"/>
    <s v="Industrial: Boilers"/>
    <s v="Lignite"/>
    <s v="Pulverized Coal: Dry Bottom, Wall Fired"/>
    <x v="257"/>
    <m/>
    <m/>
    <m/>
    <n v="69.5"/>
    <x v="1"/>
  </r>
  <r>
    <s v="CoST CMDB"/>
    <s v="NLNSNCRIBRO"/>
    <x v="274"/>
    <s v="External Combustion"/>
    <s v="Industrial: Boilers"/>
    <s v="Residual Oil"/>
    <s v="Grade 5 Oil"/>
    <x v="257"/>
    <m/>
    <m/>
    <m/>
    <n v="69.5"/>
    <x v="1"/>
  </r>
  <r>
    <s v="CoST CMDB"/>
    <s v="NLNSNCRIBRO"/>
    <x v="275"/>
    <s v="External Combustion"/>
    <s v="Industrial: Boilers"/>
    <s v="Residual Oil"/>
    <s v="Cogeneration"/>
    <x v="257"/>
    <m/>
    <m/>
    <m/>
    <n v="69.5"/>
    <x v="1"/>
  </r>
  <r>
    <s v="CoST CMDB"/>
    <s v="NLNSNCRIBDO"/>
    <x v="279"/>
    <s v="External Combustion"/>
    <s v="Industrial: Boilers"/>
    <s v="CO Boiler"/>
    <s v="Distillate Oil"/>
    <x v="257"/>
    <m/>
    <m/>
    <m/>
    <n v="69.5"/>
    <x v="1"/>
  </r>
  <r>
    <s v="CoST CMDB"/>
    <s v="NLNSNCRIBRO"/>
    <x v="280"/>
    <s v="External Combustion"/>
    <s v="Industrial: Boilers"/>
    <s v="CO Boiler"/>
    <s v="Residual Oil"/>
    <x v="257"/>
    <m/>
    <m/>
    <m/>
    <n v="69.5"/>
    <x v="1"/>
  </r>
  <r>
    <s v="CoST CMDB"/>
    <s v="NLNSNCRIBCW"/>
    <x v="281"/>
    <s v="External Combustion"/>
    <s v="Commercial/Institutional: Boilers"/>
    <s v="Anthracite Coal"/>
    <s v="Pulverized Coal"/>
    <x v="257"/>
    <m/>
    <m/>
    <m/>
    <n v="69.5"/>
    <x v="1"/>
  </r>
  <r>
    <s v="CoST CMDB"/>
    <s v="NLNSNCRIBCW"/>
    <x v="282"/>
    <s v="External Combustion"/>
    <s v="Commercial/Institutional: Boilers"/>
    <s v="Anthracite Coal"/>
    <s v="Hand-fired"/>
    <x v="257"/>
    <m/>
    <m/>
    <m/>
    <n v="69.5"/>
    <x v="1"/>
  </r>
  <r>
    <s v="CoST CMDB"/>
    <s v="NLNSNCRIBCW"/>
    <x v="283"/>
    <s v="External Combustion"/>
    <s v="Commercial/Institutional: Boilers"/>
    <s v="Bituminous/Subbituminous Coal"/>
    <s v="Bituminous Coal: Pulverized Coal: Wet Bottom"/>
    <x v="257"/>
    <m/>
    <m/>
    <m/>
    <n v="69.5"/>
    <x v="1"/>
  </r>
  <r>
    <s v="CoST CMDB"/>
    <s v="NLNSNCRIBCW"/>
    <x v="284"/>
    <s v="External Combustion"/>
    <s v="Commercial/Institutional: Boilers"/>
    <s v="Bituminous/Subbituminous Coal"/>
    <s v="Bituminous Coal: Pulverized Coal: Dry Bottom"/>
    <x v="257"/>
    <m/>
    <m/>
    <m/>
    <n v="69.5"/>
    <x v="1"/>
  </r>
  <r>
    <s v="CoST CMDB"/>
    <s v="NLNSNCRIBCW"/>
    <x v="285"/>
    <s v="External Combustion"/>
    <s v="Commercial/Institutional: Boilers"/>
    <s v="Bituminous/Subbituminous Coal"/>
    <s v="Bituminous Coal: Pulverized Coal: Dry Bottom (Tangential)"/>
    <x v="257"/>
    <m/>
    <m/>
    <m/>
    <n v="69.5"/>
    <x v="1"/>
  </r>
  <r>
    <s v="CoST CMDB"/>
    <s v="NLNSNCRIBCW"/>
    <x v="286"/>
    <s v="External Combustion"/>
    <s v="Commercial/Institutional: Boilers"/>
    <s v="Bituminous/Subbituminous Coal"/>
    <s v="Subbituminous Coal: Pulverized Coal: Wet Bottom"/>
    <x v="257"/>
    <m/>
    <m/>
    <m/>
    <n v="69.5"/>
    <x v="1"/>
  </r>
  <r>
    <s v="CoST CMDB"/>
    <s v="NLNSNCRIBCW"/>
    <x v="287"/>
    <s v="External Combustion"/>
    <s v="Commercial/Institutional: Boilers"/>
    <s v="Bituminous/Subbituminous Coal"/>
    <s v="Subbituminous Coal: Pulverized Coal: Dry Bottom (Tangential)"/>
    <x v="257"/>
    <m/>
    <m/>
    <m/>
    <n v="69.5"/>
    <x v="1"/>
  </r>
  <r>
    <s v="CoST CMDB"/>
    <s v="NLNSNCRIBRO"/>
    <x v="288"/>
    <s v="External Combustion"/>
    <s v="Commercial/Institutional: Boilers"/>
    <s v="Residual Oil"/>
    <s v="10-100 Million BTU/hr"/>
    <x v="257"/>
    <m/>
    <m/>
    <m/>
    <n v="69.5"/>
    <x v="1"/>
  </r>
  <r>
    <s v="CoST CMDB"/>
    <s v="NLNSNCRIBRO"/>
    <x v="289"/>
    <s v="External Combustion"/>
    <s v="Commercial/Institutional: Boilers"/>
    <s v="Residual Oil"/>
    <s v="&lt; 10 Million BTU/hr"/>
    <x v="257"/>
    <m/>
    <m/>
    <m/>
    <n v="69.5"/>
    <x v="1"/>
  </r>
  <r>
    <s v="CoST CMDB"/>
    <s v="NLNSNCRIBRO"/>
    <x v="290"/>
    <s v="External Combustion"/>
    <s v="Commercial/Institutional: Boilers"/>
    <s v="Residual Oil"/>
    <s v="Boiler &gt; 100 Million BTU/hr"/>
    <x v="257"/>
    <m/>
    <m/>
    <m/>
    <n v="69.5"/>
    <x v="1"/>
  </r>
  <r>
    <s v="CoST CMDB"/>
    <s v="NLNSNCRIBDO"/>
    <x v="291"/>
    <s v="External Combustion"/>
    <s v="Commercial/Institutional: Boilers"/>
    <s v="Distillate Oil"/>
    <s v="Boiler &gt; 100 Million BTU/hr"/>
    <x v="257"/>
    <m/>
    <m/>
    <m/>
    <n v="69.5"/>
    <x v="1"/>
  </r>
  <r>
    <s v="Wisconsin NOx RACT"/>
    <s v="NOFASNCRCS1"/>
    <x v="293"/>
    <s v="External Combustion"/>
    <s v="Electric Generation: Boilers"/>
    <s v="Anthracite Coal"/>
    <s v="Boiler, Traveling Grate (Overfeed) Stoker"/>
    <x v="257"/>
    <m/>
    <m/>
    <m/>
    <n v="66.250000000000014"/>
    <x v="1"/>
  </r>
  <r>
    <s v="Wisconsin NOx RACT"/>
    <s v="NOFASNCRCS1"/>
    <x v="303"/>
    <s v="External Combustion"/>
    <s v="Electric Generation: Boilers"/>
    <s v="Lignite"/>
    <s v="Boiler, Traveling Grate (Overfeed) Stoker"/>
    <x v="257"/>
    <m/>
    <m/>
    <m/>
    <n v="66.250000000000014"/>
    <x v="1"/>
  </r>
  <r>
    <s v="Wisconsin NOx RACT"/>
    <s v="NOFASNCRCS1"/>
    <x v="304"/>
    <s v="External Combustion"/>
    <s v="Electric Generation: Boilers"/>
    <s v="Lignite"/>
    <s v="Boiler, Spreader Stoker"/>
    <x v="257"/>
    <m/>
    <m/>
    <m/>
    <n v="66.250000000000014"/>
    <x v="1"/>
  </r>
  <r>
    <s v="CoST CMDB"/>
    <s v="NOEASGMGN"/>
    <x v="422"/>
    <s v="Industrial Processes"/>
    <s v="Mineral Products"/>
    <s v="Glass Manufacture"/>
    <s v="Furnace: General"/>
    <x v="257"/>
    <m/>
    <m/>
    <m/>
    <n v="65"/>
    <x v="1"/>
  </r>
  <r>
    <s v="EPA MCM"/>
    <s v="NOTWISPRF"/>
    <x v="363"/>
    <s v="Waste Disposal"/>
    <s v="Solid Waste Disposal - Government"/>
    <s v="Other Incineration"/>
    <s v="Sludge"/>
    <x v="257"/>
    <m/>
    <m/>
    <m/>
    <n v="65"/>
    <x v="1"/>
  </r>
  <r>
    <s v="CoST CMDB"/>
    <s v="NLNC3UBCT"/>
    <x v="294"/>
    <s v="External Combustion"/>
    <s v="Electric Generation: Boilers"/>
    <s v="Bituminous/Subbituminous Coal"/>
    <s v="Bituminous Coal: Boiler, Wet Bottom Tangential-fired"/>
    <x v="257"/>
    <m/>
    <m/>
    <m/>
    <n v="62"/>
    <x v="1"/>
  </r>
  <r>
    <s v="LADCO 4FA"/>
    <s v="NLNBFIBC"/>
    <x v="269"/>
    <s v="External Combustion"/>
    <s v="Industrial: Boilers"/>
    <s v="Bituminous/Subbituminous Coal"/>
    <s v="Bituminous Coal: Wet Slurry"/>
    <x v="257"/>
    <m/>
    <m/>
    <m/>
    <n v="61"/>
    <x v="1"/>
  </r>
  <r>
    <s v="LADCO 4FA"/>
    <s v="NLNBFIBC"/>
    <x v="270"/>
    <s v="External Combustion"/>
    <s v="Industrial: Boilers"/>
    <s v="Bituminous/Subbituminous Coal"/>
    <s v="Bituminous Coal: Cogeneration"/>
    <x v="257"/>
    <m/>
    <m/>
    <m/>
    <n v="61"/>
    <x v="1"/>
  </r>
  <r>
    <s v="LADCO 4FA"/>
    <s v="NLNBFIBC"/>
    <x v="271"/>
    <s v="External Combustion"/>
    <s v="Industrial: Boilers"/>
    <s v="Bituminous/Subbituminous Coal"/>
    <s v="Subbituminous Coal: Pulverized Coal: Wet Bottom"/>
    <x v="257"/>
    <m/>
    <m/>
    <m/>
    <n v="61"/>
    <x v="1"/>
  </r>
  <r>
    <s v="LADCO 4FA"/>
    <s v="NLNBFIBC"/>
    <x v="272"/>
    <s v="External Combustion"/>
    <s v="Industrial: Boilers"/>
    <s v="Bituminous/Subbituminous Coal"/>
    <s v="Subbituminous Coal: Pulverized Coal: Dry Bottom (Tangential)"/>
    <x v="257"/>
    <m/>
    <m/>
    <m/>
    <n v="61"/>
    <x v="1"/>
  </r>
  <r>
    <s v="LADCO 4FA"/>
    <s v="NLNBFIBC"/>
    <x v="273"/>
    <s v="External Combustion"/>
    <s v="Industrial: Boilers"/>
    <s v="Lignite"/>
    <s v="Pulverized Coal: Dry Bottom, Wall Fired"/>
    <x v="257"/>
    <m/>
    <m/>
    <m/>
    <n v="61"/>
    <x v="1"/>
  </r>
  <r>
    <s v="CoST CMDB"/>
    <s v="NLNBFIBRO"/>
    <x v="274"/>
    <s v="External Combustion"/>
    <s v="Industrial: Boilers"/>
    <s v="Residual Oil"/>
    <s v="Grade 5 Oil"/>
    <x v="257"/>
    <m/>
    <m/>
    <m/>
    <n v="61"/>
    <x v="1"/>
  </r>
  <r>
    <s v="CoST CMDB"/>
    <s v="NLNBFIBRO"/>
    <x v="275"/>
    <s v="External Combustion"/>
    <s v="Industrial: Boilers"/>
    <s v="Residual Oil"/>
    <s v="Cogeneration"/>
    <x v="257"/>
    <m/>
    <m/>
    <m/>
    <n v="61"/>
    <x v="1"/>
  </r>
  <r>
    <s v="CoST CMDB"/>
    <s v="NLNBFIBPG"/>
    <x v="276"/>
    <s v="External Combustion"/>
    <s v="Industrial: Boilers"/>
    <s v="Process Gas"/>
    <s v="Cogeneration"/>
    <x v="257"/>
    <m/>
    <m/>
    <m/>
    <n v="61"/>
    <x v="1"/>
  </r>
  <r>
    <s v="CoST CMDB"/>
    <s v="NLNBFIBLP"/>
    <x v="277"/>
    <s v="External Combustion"/>
    <s v="Industrial: Boilers"/>
    <s v="Liquified Petroleum Gas (LPG)"/>
    <s v="Butane"/>
    <x v="257"/>
    <m/>
    <m/>
    <m/>
    <n v="61"/>
    <x v="1"/>
  </r>
  <r>
    <s v="CoST CMDB"/>
    <s v="NLNBFIBDO"/>
    <x v="279"/>
    <s v="External Combustion"/>
    <s v="Industrial: Boilers"/>
    <s v="CO Boiler"/>
    <s v="Distillate Oil"/>
    <x v="257"/>
    <m/>
    <m/>
    <m/>
    <n v="61"/>
    <x v="1"/>
  </r>
  <r>
    <s v="CoST CMDB"/>
    <s v="NLNBFIBRO"/>
    <x v="280"/>
    <s v="External Combustion"/>
    <s v="Industrial: Boilers"/>
    <s v="CO Boiler"/>
    <s v="Residual Oil"/>
    <x v="257"/>
    <m/>
    <m/>
    <m/>
    <n v="61"/>
    <x v="1"/>
  </r>
  <r>
    <s v="LADCO 4FA"/>
    <s v="NLNBFIBC"/>
    <x v="281"/>
    <s v="External Combustion"/>
    <s v="Commercial/Institutional: Boilers"/>
    <s v="Anthracite Coal"/>
    <s v="Pulverized Coal"/>
    <x v="257"/>
    <m/>
    <m/>
    <m/>
    <n v="61"/>
    <x v="1"/>
  </r>
  <r>
    <s v="LADCO 4FA"/>
    <s v="NLNBFIBC"/>
    <x v="282"/>
    <s v="External Combustion"/>
    <s v="Commercial/Institutional: Boilers"/>
    <s v="Anthracite Coal"/>
    <s v="Hand-fired"/>
    <x v="257"/>
    <m/>
    <m/>
    <m/>
    <n v="61"/>
    <x v="1"/>
  </r>
  <r>
    <s v="LADCO 4FA"/>
    <s v="NLNBFIBC"/>
    <x v="283"/>
    <s v="External Combustion"/>
    <s v="Commercial/Institutional: Boilers"/>
    <s v="Bituminous/Subbituminous Coal"/>
    <s v="Bituminous Coal: Pulverized Coal: Wet Bottom"/>
    <x v="257"/>
    <m/>
    <m/>
    <m/>
    <n v="61"/>
    <x v="1"/>
  </r>
  <r>
    <s v="LADCO 4FA"/>
    <s v="NLNBFIBC"/>
    <x v="284"/>
    <s v="External Combustion"/>
    <s v="Commercial/Institutional: Boilers"/>
    <s v="Bituminous/Subbituminous Coal"/>
    <s v="Bituminous Coal: Pulverized Coal: Dry Bottom"/>
    <x v="257"/>
    <m/>
    <m/>
    <m/>
    <n v="61"/>
    <x v="1"/>
  </r>
  <r>
    <s v="LADCO 4FA"/>
    <s v="NLNBFIBC"/>
    <x v="285"/>
    <s v="External Combustion"/>
    <s v="Commercial/Institutional: Boilers"/>
    <s v="Bituminous/Subbituminous Coal"/>
    <s v="Bituminous Coal: Pulverized Coal: Dry Bottom (Tangential)"/>
    <x v="257"/>
    <m/>
    <m/>
    <m/>
    <n v="61"/>
    <x v="1"/>
  </r>
  <r>
    <s v="LADCO 4FA"/>
    <s v="NLNBFIBC"/>
    <x v="286"/>
    <s v="External Combustion"/>
    <s v="Commercial/Institutional: Boilers"/>
    <s v="Bituminous/Subbituminous Coal"/>
    <s v="Subbituminous Coal: Pulverized Coal: Wet Bottom"/>
    <x v="257"/>
    <m/>
    <m/>
    <m/>
    <n v="61"/>
    <x v="1"/>
  </r>
  <r>
    <s v="LADCO 4FA"/>
    <s v="NLNBFIBC"/>
    <x v="287"/>
    <s v="External Combustion"/>
    <s v="Commercial/Institutional: Boilers"/>
    <s v="Bituminous/Subbituminous Coal"/>
    <s v="Subbituminous Coal: Pulverized Coal: Dry Bottom (Tangential)"/>
    <x v="257"/>
    <m/>
    <m/>
    <m/>
    <n v="61"/>
    <x v="1"/>
  </r>
  <r>
    <s v="CoST CMDB"/>
    <s v="NLNBFIBRO"/>
    <x v="288"/>
    <s v="External Combustion"/>
    <s v="Commercial/Institutional: Boilers"/>
    <s v="Residual Oil"/>
    <s v="10-100 Million BTU/hr"/>
    <x v="257"/>
    <m/>
    <m/>
    <m/>
    <n v="61"/>
    <x v="1"/>
  </r>
  <r>
    <s v="CoST CMDB"/>
    <s v="NLNBFIBRO"/>
    <x v="289"/>
    <s v="External Combustion"/>
    <s v="Commercial/Institutional: Boilers"/>
    <s v="Residual Oil"/>
    <s v="&lt; 10 Million BTU/hr"/>
    <x v="257"/>
    <m/>
    <m/>
    <m/>
    <n v="61"/>
    <x v="1"/>
  </r>
  <r>
    <s v="CoST CMDB"/>
    <s v="NLNBFIBRO"/>
    <x v="290"/>
    <s v="External Combustion"/>
    <s v="Commercial/Institutional: Boilers"/>
    <s v="Residual Oil"/>
    <s v="Boiler &gt; 100 Million BTU/hr"/>
    <x v="257"/>
    <m/>
    <m/>
    <m/>
    <n v="61"/>
    <x v="1"/>
  </r>
  <r>
    <s v="CoST CMDB"/>
    <s v="NLNBFIBDO"/>
    <x v="291"/>
    <s v="External Combustion"/>
    <s v="Commercial/Institutional: Boilers"/>
    <s v="Distillate Oil"/>
    <s v="Boiler &gt; 100 Million BTU/hr"/>
    <x v="257"/>
    <m/>
    <m/>
    <m/>
    <n v="61"/>
    <x v="1"/>
  </r>
  <r>
    <s v="LADCO 4FA"/>
    <s v="NLNBOFAPG"/>
    <x v="276"/>
    <s v="External Combustion"/>
    <s v="Industrial: Boilers"/>
    <s v="Process Gas"/>
    <s v="Cogeneration"/>
    <x v="257"/>
    <m/>
    <m/>
    <m/>
    <n v="60"/>
    <x v="1"/>
  </r>
  <r>
    <s v="LADCO 4FA"/>
    <s v="NLNBOFALP"/>
    <x v="277"/>
    <s v="External Combustion"/>
    <s v="Industrial: Boilers"/>
    <s v="Liquified Petroleum Gas (LPG)"/>
    <s v="Butane"/>
    <x v="257"/>
    <m/>
    <m/>
    <m/>
    <n v="60"/>
    <x v="1"/>
  </r>
  <r>
    <s v="CoST CMDB"/>
    <s v="NLNBFSHDO"/>
    <x v="378"/>
    <s v="External Combustion"/>
    <s v="Space Heaters"/>
    <s v="Industrial"/>
    <s v="Distillate Oil"/>
    <x v="257"/>
    <m/>
    <m/>
    <m/>
    <n v="60"/>
    <x v="1"/>
  </r>
  <r>
    <s v="CoST CMDB"/>
    <s v="NLNBFSHDO"/>
    <x v="392"/>
    <s v="External Combustion"/>
    <s v="Space Heaters"/>
    <s v="Commercial/Institutional"/>
    <s v="Waste Oil: Air Atomized Burner"/>
    <x v="257"/>
    <m/>
    <m/>
    <m/>
    <n v="60"/>
    <x v="1"/>
  </r>
  <r>
    <s v="CoST CMDB"/>
    <s v="NLNBFSHDO"/>
    <x v="393"/>
    <s v="External Combustion"/>
    <s v="Space Heaters"/>
    <s v="Commercial/Institutional"/>
    <s v="Waste Oil: Vaporizing Burner"/>
    <x v="257"/>
    <m/>
    <m/>
    <m/>
    <n v="60"/>
    <x v="1"/>
  </r>
  <r>
    <s v="CoST CMDB"/>
    <s v="NLNBFAPFD"/>
    <x v="423"/>
    <s v="Industrial Processes"/>
    <s v="Chemical Manufacturing"/>
    <s v="Ammonia Production"/>
    <s v="Feedstock Desulfurization"/>
    <x v="257"/>
    <m/>
    <m/>
    <m/>
    <n v="60"/>
    <x v="1"/>
  </r>
  <r>
    <s v="CoST CMDB"/>
    <s v="NLNBFFROL"/>
    <x v="397"/>
    <s v="Industrial Processes"/>
    <s v="Chemical Manufacturing"/>
    <s v="Ammonia Production"/>
    <s v="Primary Reformer: Oil Fired"/>
    <x v="257"/>
    <m/>
    <m/>
    <m/>
    <n v="60"/>
    <x v="1"/>
  </r>
  <r>
    <s v="CoST CMDB"/>
    <s v="NSNCRCMOU"/>
    <x v="424"/>
    <s v="Industrial Processes"/>
    <s v="Primary Metal Production"/>
    <s v="By-product Coke Manufacturing"/>
    <s v="Oven Underfiring"/>
    <x v="257"/>
    <m/>
    <m/>
    <m/>
    <n v="60"/>
    <x v="1"/>
  </r>
  <r>
    <s v="CoST CMDB"/>
    <s v="NLNBFCSRS"/>
    <x v="425"/>
    <s v="Industrial Processes"/>
    <s v="Primary Metal Production"/>
    <s v="Primary Copper Smelting"/>
    <s v="Reverberatory Smelting Furnace w/ Ore Charge w/o Roasting"/>
    <x v="257"/>
    <m/>
    <m/>
    <m/>
    <n v="60"/>
    <x v="1"/>
  </r>
  <r>
    <s v="Wisconsin NOx RACT"/>
    <s v="NLNBOFAGRMF"/>
    <x v="308"/>
    <s v="Industrial Processes"/>
    <s v="Primary Metal Production"/>
    <s v="Iron Production (See 3-03-015 for Integrated Iron &amp; Steel MACT)"/>
    <s v="Sinter Process (Combined Code includes 15,16,17,18)"/>
    <x v="257"/>
    <m/>
    <m/>
    <m/>
    <n v="60"/>
    <x v="1"/>
  </r>
  <r>
    <s v="Wisconsin NOx RACT"/>
    <s v="NLNBOFAGRMF"/>
    <x v="309"/>
    <s v="Industrial Processes"/>
    <s v="Primary Metal Production"/>
    <s v="Iron Production (See 3-03-015 for Integrated Iron &amp; Steel MACT)"/>
    <s v="Sinter Conveyor: Transfer Station"/>
    <x v="257"/>
    <m/>
    <m/>
    <m/>
    <n v="60"/>
    <x v="1"/>
  </r>
  <r>
    <s v="Wisconsin NOx RACT"/>
    <s v="NLNBOFAGRMF"/>
    <x v="310"/>
    <s v="Industrial Processes"/>
    <s v="Primary Metal Production"/>
    <s v="Iron Production (See 3-03-015 for Integrated Iron &amp; Steel MACT)"/>
    <s v="Blast Heating Stoves"/>
    <x v="257"/>
    <m/>
    <m/>
    <m/>
    <n v="60"/>
    <x v="1"/>
  </r>
  <r>
    <s v="Wisconsin NOx RACT"/>
    <s v="NLNBOFAGRMF"/>
    <x v="311"/>
    <s v="Industrial Processes"/>
    <s v="Primary Metal Production"/>
    <s v="Iron Production (See 3-03-015 for Integrated Iron &amp; Steel MACT)"/>
    <s v="Blast Furnace: Slip"/>
    <x v="257"/>
    <m/>
    <m/>
    <m/>
    <n v="60"/>
    <x v="1"/>
  </r>
  <r>
    <s v="Wisconsin NOx RACT"/>
    <s v="NLNBOFAGRMF"/>
    <x v="312"/>
    <s v="Industrial Processes"/>
    <s v="Primary Metal Production"/>
    <s v="Iron Production (See 3-03-015 for Integrated Iron &amp; Steel MACT)"/>
    <s v="Blast Furnace: Local Evacuation"/>
    <x v="257"/>
    <m/>
    <m/>
    <m/>
    <n v="60"/>
    <x v="1"/>
  </r>
  <r>
    <s v="Wisconsin NOx RACT"/>
    <s v="NLNBOFAGRMF"/>
    <x v="313"/>
    <s v="Industrial Processes"/>
    <s v="Primary Metal Production"/>
    <s v="Iron Production (See 3-03-015 for Integrated Iron &amp; Steel MACT)"/>
    <s v="Blast Furnace: Taphole and Trough"/>
    <x v="257"/>
    <m/>
    <m/>
    <m/>
    <n v="60"/>
    <x v="1"/>
  </r>
  <r>
    <s v="CoST CMDB"/>
    <s v="NLNBFISPASP"/>
    <x v="426"/>
    <s v="Industrial Processes"/>
    <s v="Primary Metal Production"/>
    <s v="Steel Manufacturing (See 3-03-015 for Integrated Iron &amp; Steel MACT)"/>
    <s v="Soaking Pits"/>
    <x v="257"/>
    <m/>
    <m/>
    <m/>
    <n v="60"/>
    <x v="1"/>
  </r>
  <r>
    <s v="Wisconsin NOx RACT"/>
    <s v="NLNBOFAGRMF"/>
    <x v="314"/>
    <s v="Industrial Processes"/>
    <s v="Primary Metal Production"/>
    <s v="Steel Manufacturing (See 3-03-015 for Integrated Iron &amp; Steel MACT)"/>
    <s v="Basic Oxygen Furnace: Open Hood-Stack"/>
    <x v="257"/>
    <m/>
    <m/>
    <m/>
    <n v="60"/>
    <x v="1"/>
  </r>
  <r>
    <s v="Wisconsin NOx RACT"/>
    <s v="NLNBOFAGRMF"/>
    <x v="315"/>
    <s v="Industrial Processes"/>
    <s v="Primary Metal Production"/>
    <s v="Steel Manufacturing (See 3-03-015 for Integrated Iron &amp; Steel MACT)"/>
    <s v="Basic Oxygen Furnace: Closed Hood-Stack"/>
    <x v="257"/>
    <m/>
    <m/>
    <m/>
    <n v="60"/>
    <x v="1"/>
  </r>
  <r>
    <s v="Wisconsin NOx RACT"/>
    <s v="NLNBOFAGRMF"/>
    <x v="316"/>
    <s v="Industrial Processes"/>
    <s v="Primary Metal Production"/>
    <s v="Integrated Iron and Steel Manufacturing"/>
    <s v="Sintering: Raw Materials Handling/Transfer/Storage"/>
    <x v="257"/>
    <m/>
    <m/>
    <m/>
    <n v="60"/>
    <x v="1"/>
  </r>
  <r>
    <s v="Wisconsin NOx RACT"/>
    <s v="NLNBOFAGRMF"/>
    <x v="317"/>
    <s v="Industrial Processes"/>
    <s v="Primary Metal Production"/>
    <s v="Integrated Iron and Steel Manufacturing"/>
    <s v="Sintering: Discharge End"/>
    <x v="257"/>
    <m/>
    <m/>
    <m/>
    <n v="60"/>
    <x v="1"/>
  </r>
  <r>
    <s v="Wisconsin NOx RACT"/>
    <s v="NLNBOFAGRMF"/>
    <x v="318"/>
    <s v="Industrial Processes"/>
    <s v="Primary Metal Production"/>
    <s v="Integrated Iron and Steel Manufacturing"/>
    <s v="Sintering: Cooler"/>
    <x v="257"/>
    <m/>
    <m/>
    <m/>
    <n v="60"/>
    <x v="1"/>
  </r>
  <r>
    <s v="Wisconsin NOx RACT"/>
    <s v="NLNBOFAGRMF"/>
    <x v="319"/>
    <s v="Industrial Processes"/>
    <s v="Primary Metal Production"/>
    <s v="Integrated Iron and Steel Manufacturing"/>
    <s v="Sintering: Cold Screen"/>
    <x v="257"/>
    <m/>
    <m/>
    <m/>
    <n v="60"/>
    <x v="1"/>
  </r>
  <r>
    <s v="Wisconsin NOx RACT"/>
    <s v="NLNBOFAGRMF"/>
    <x v="320"/>
    <s v="Industrial Processes"/>
    <s v="Primary Metal Production"/>
    <s v="Integrated Iron and Steel Manufacturing"/>
    <s v="Blast Furnace: Slip"/>
    <x v="257"/>
    <m/>
    <m/>
    <m/>
    <n v="60"/>
    <x v="1"/>
  </r>
  <r>
    <s v="Wisconsin NOx RACT"/>
    <s v="NLNBOFAGRMF"/>
    <x v="321"/>
    <s v="Industrial Processes"/>
    <s v="Primary Metal Production"/>
    <s v="Integrated Iron and Steel Manufacturing"/>
    <s v="Blast Furnace: Taphole and Trough Only"/>
    <x v="257"/>
    <m/>
    <m/>
    <m/>
    <n v="60"/>
    <x v="1"/>
  </r>
  <r>
    <s v="Wisconsin NOx RACT"/>
    <s v="NLNBOFAGRMF"/>
    <x v="322"/>
    <s v="Industrial Processes"/>
    <s v="Primary Metal Production"/>
    <s v="Integrated Iron and Steel Manufacturing"/>
    <s v="Basic Oxygen Furnace (BOF): Top Blown Furnace: Secondary, Melt Shop"/>
    <x v="257"/>
    <m/>
    <m/>
    <m/>
    <n v="60"/>
    <x v="1"/>
  </r>
  <r>
    <s v="Wisconsin NOx RACT"/>
    <s v="NLNBOFAGRMF"/>
    <x v="323"/>
    <s v="Industrial Processes"/>
    <s v="Primary Metal Production"/>
    <s v="Integrated Iron and Steel Manufacturing"/>
    <s v="Basic Oxygen Furnace (BOF): Bottom Blown Furnace: Secondary, Melt Shop"/>
    <x v="257"/>
    <m/>
    <m/>
    <m/>
    <n v="60"/>
    <x v="1"/>
  </r>
  <r>
    <s v="Wisconsin NOx RACT"/>
    <s v="NLNBOFAGRMF"/>
    <x v="324"/>
    <s v="Industrial Processes"/>
    <s v="Primary Metal Production"/>
    <s v="Integrated Iron and Steel Manufacturing"/>
    <s v="Basic Oxygen Furnace (BOF), Top Blown: Hot Metal Transfer"/>
    <x v="257"/>
    <m/>
    <m/>
    <m/>
    <n v="60"/>
    <x v="1"/>
  </r>
  <r>
    <s v="EPA MCM"/>
    <s v="NLNBFSPRF"/>
    <x v="363"/>
    <s v="Waste Disposal"/>
    <s v="Solid Waste Disposal - Government"/>
    <s v="Other Incineration"/>
    <s v="Sludge"/>
    <x v="257"/>
    <m/>
    <m/>
    <m/>
    <n v="60"/>
    <x v="1"/>
  </r>
  <r>
    <s v="LADCO 4FA"/>
    <s v="NLNBOFACW"/>
    <x v="269"/>
    <s v="External Combustion"/>
    <s v="Industrial: Boilers"/>
    <s v="Bituminous/Subbituminous Coal"/>
    <s v="Bituminous Coal: Wet Slurry"/>
    <x v="257"/>
    <m/>
    <m/>
    <m/>
    <n v="58"/>
    <x v="1"/>
  </r>
  <r>
    <s v="LADCO 4FA"/>
    <s v="NLNBOFACW"/>
    <x v="270"/>
    <s v="External Combustion"/>
    <s v="Industrial: Boilers"/>
    <s v="Bituminous/Subbituminous Coal"/>
    <s v="Bituminous Coal: Cogeneration"/>
    <x v="257"/>
    <m/>
    <m/>
    <m/>
    <n v="58"/>
    <x v="1"/>
  </r>
  <r>
    <s v="LADCO 4FA"/>
    <s v="NLNBOFACW"/>
    <x v="273"/>
    <s v="External Combustion"/>
    <s v="Industrial: Boilers"/>
    <s v="Lignite"/>
    <s v="Pulverized Coal: Dry Bottom, Wall Fired"/>
    <x v="257"/>
    <m/>
    <m/>
    <m/>
    <n v="58"/>
    <x v="1"/>
  </r>
  <r>
    <s v="LADCO 4FA"/>
    <s v="NLNBOFACW"/>
    <x v="281"/>
    <s v="External Combustion"/>
    <s v="Commercial/Institutional: Boilers"/>
    <s v="Anthracite Coal"/>
    <s v="Pulverized Coal"/>
    <x v="257"/>
    <m/>
    <m/>
    <m/>
    <n v="58"/>
    <x v="1"/>
  </r>
  <r>
    <s v="LADCO 4FA"/>
    <s v="NLNBOFACW"/>
    <x v="282"/>
    <s v="External Combustion"/>
    <s v="Commercial/Institutional: Boilers"/>
    <s v="Anthracite Coal"/>
    <s v="Hand-fired"/>
    <x v="257"/>
    <m/>
    <m/>
    <m/>
    <n v="58"/>
    <x v="1"/>
  </r>
  <r>
    <s v="LADCO 4FA"/>
    <s v="NLNBOFACW"/>
    <x v="283"/>
    <s v="External Combustion"/>
    <s v="Commercial/Institutional: Boilers"/>
    <s v="Bituminous/Subbituminous Coal"/>
    <s v="Bituminous Coal: Pulverized Coal: Wet Bottom"/>
    <x v="257"/>
    <m/>
    <m/>
    <m/>
    <n v="58"/>
    <x v="1"/>
  </r>
  <r>
    <s v="LADCO 4FA"/>
    <s v="NLNBOFACW"/>
    <x v="284"/>
    <s v="External Combustion"/>
    <s v="Commercial/Institutional: Boilers"/>
    <s v="Bituminous/Subbituminous Coal"/>
    <s v="Bituminous Coal: Pulverized Coal: Dry Bottom"/>
    <x v="257"/>
    <m/>
    <m/>
    <m/>
    <n v="58"/>
    <x v="1"/>
  </r>
  <r>
    <s v="LADCO 4FA"/>
    <s v="NLNBOFACW"/>
    <x v="286"/>
    <s v="External Combustion"/>
    <s v="Commercial/Institutional: Boilers"/>
    <s v="Bituminous/Subbituminous Coal"/>
    <s v="Subbituminous Coal: Pulverized Coal: Wet Bottom"/>
    <x v="257"/>
    <m/>
    <m/>
    <m/>
    <n v="58"/>
    <x v="1"/>
  </r>
  <r>
    <s v="CoST CMDB"/>
    <s v="NLNBUUBCW"/>
    <x v="295"/>
    <s v="External Combustion"/>
    <s v="Electric Generation: Boilers"/>
    <s v="Bituminous/Subbituminous Coal"/>
    <s v="Bituminous Coal: Cell Burner"/>
    <x v="257"/>
    <m/>
    <m/>
    <m/>
    <n v="57"/>
    <x v="1"/>
  </r>
  <r>
    <s v="CoST CMDB"/>
    <s v="NLNBUUBCW"/>
    <x v="297"/>
    <s v="External Combustion"/>
    <s v="Electric Generation: Boilers"/>
    <s v="Bituminous/Subbituminous Coal"/>
    <s v="Subbituminous Coal: Cell Burner"/>
    <x v="257"/>
    <m/>
    <m/>
    <m/>
    <n v="57"/>
    <x v="1"/>
  </r>
  <r>
    <s v="CoST CMDB"/>
    <s v="NLNBUUBCW"/>
    <x v="300"/>
    <s v="External Combustion"/>
    <s v="Electric Generation: Boilers"/>
    <s v="Lignite"/>
    <s v="Pulverized Lignite: Boiler, Wet Bottom"/>
    <x v="257"/>
    <m/>
    <m/>
    <m/>
    <n v="57"/>
    <x v="1"/>
  </r>
  <r>
    <s v="CoST CMDB"/>
    <s v="NLNBUUBCW"/>
    <x v="301"/>
    <s v="External Combustion"/>
    <s v="Electric Generation: Boilers"/>
    <s v="Lignite"/>
    <s v="Pulverized Lignite: Boiler, Dry Bottom Wall-fired"/>
    <x v="257"/>
    <m/>
    <m/>
    <m/>
    <n v="57"/>
    <x v="1"/>
  </r>
  <r>
    <s v="CoST CMDB"/>
    <s v="NLNBUUBCW"/>
    <x v="302"/>
    <s v="External Combustion"/>
    <s v="Electric Generation: Boilers"/>
    <s v="Lignite"/>
    <s v="Pulverized Lignite: Boiler, Dry Bottom Tangential-fired"/>
    <x v="257"/>
    <m/>
    <m/>
    <m/>
    <n v="57"/>
    <x v="1"/>
  </r>
  <r>
    <s v="CoST CMDB"/>
    <s v="NLNBUUBCW"/>
    <x v="268"/>
    <s v="External Combustion"/>
    <s v="Electric Generation: Boilers"/>
    <s v="Lignite"/>
    <s v="Cyclone Furnace"/>
    <x v="257"/>
    <m/>
    <m/>
    <m/>
    <n v="57"/>
    <x v="1"/>
  </r>
  <r>
    <s v="Wisconsin NOx RACT"/>
    <s v="NOFASNCRCS2"/>
    <x v="293"/>
    <s v="External Combustion"/>
    <s v="Electric Generation: Boilers"/>
    <s v="Anthracite Coal"/>
    <s v="Boiler, Traveling Grate (Overfeed) Stoker"/>
    <x v="257"/>
    <m/>
    <m/>
    <m/>
    <n v="55"/>
    <x v="1"/>
  </r>
  <r>
    <s v="Wisconsin NOx RACT"/>
    <s v="NSNCRUBCF"/>
    <x v="296"/>
    <s v="External Combustion"/>
    <s v="Electric Generation: Boilers"/>
    <s v="Bituminous/Subbituminous Coal"/>
    <s v="Bituminous Coal: Boiler, Atmospheric Fluidized Bed Combustion: Bubbling Bed"/>
    <x v="257"/>
    <m/>
    <m/>
    <m/>
    <n v="55"/>
    <x v="1"/>
  </r>
  <r>
    <s v="Wisconsin NOx RACT"/>
    <s v="NSNCRUBCF"/>
    <x v="298"/>
    <s v="External Combustion"/>
    <s v="Electric Generation: Boilers"/>
    <s v="Bituminous/Subbituminous Coal"/>
    <s v="Subbituminous Coal: Boiler, Atmospheric Fluidized Bed Combustion: Bubbling Bed"/>
    <x v="257"/>
    <m/>
    <m/>
    <m/>
    <n v="55"/>
    <x v="1"/>
  </r>
  <r>
    <s v="Wisconsin NOx RACT"/>
    <s v="NSNCRUBCF"/>
    <x v="299"/>
    <s v="External Combustion"/>
    <s v="Electric Generation: Boilers"/>
    <s v="Bituminous/Subbituminous Coal"/>
    <s v="Subbituminous Coal: Boiler, Atmospheric Fluidized Bed Combustion: Circulating Bed"/>
    <x v="257"/>
    <m/>
    <m/>
    <m/>
    <n v="55"/>
    <x v="1"/>
  </r>
  <r>
    <s v="Wisconsin NOx RACT"/>
    <s v="NOFASNCRCS2"/>
    <x v="303"/>
    <s v="External Combustion"/>
    <s v="Electric Generation: Boilers"/>
    <s v="Lignite"/>
    <s v="Boiler, Traveling Grate (Overfeed) Stoker"/>
    <x v="257"/>
    <m/>
    <m/>
    <m/>
    <n v="55"/>
    <x v="1"/>
  </r>
  <r>
    <s v="Wisconsin NOx RACT"/>
    <s v="NOFASNCRCS2"/>
    <x v="304"/>
    <s v="External Combustion"/>
    <s v="Electric Generation: Boilers"/>
    <s v="Lignite"/>
    <s v="Boiler, Spreader Stoker"/>
    <x v="257"/>
    <m/>
    <m/>
    <m/>
    <n v="55"/>
    <x v="1"/>
  </r>
  <r>
    <s v="Wisconsin NOx RACT"/>
    <s v="NSNCRUBCF"/>
    <x v="305"/>
    <s v="External Combustion"/>
    <s v="Electric Generation: Boilers"/>
    <s v="Lignite"/>
    <s v="Boiler, Atmospheric Fluidized Bed (See 101003-17 &amp; -18)"/>
    <x v="257"/>
    <m/>
    <m/>
    <m/>
    <n v="55"/>
    <x v="1"/>
  </r>
  <r>
    <s v="Wisconsin NOx RACT"/>
    <s v="NSNCRUBCF"/>
    <x v="306"/>
    <s v="External Combustion"/>
    <s v="Electric Generation: Boilers"/>
    <s v="Lignite"/>
    <s v="Boiler, Atmospheric Fluidized Bed Combustion: Bubbling Bed"/>
    <x v="257"/>
    <m/>
    <m/>
    <m/>
    <n v="55"/>
    <x v="1"/>
  </r>
  <r>
    <s v="Wisconsin NOx RACT"/>
    <s v="NSNCRUBCF"/>
    <x v="307"/>
    <s v="External Combustion"/>
    <s v="Electric Generation: Boilers"/>
    <s v="Lignite"/>
    <s v="Boiler, Atmospheric Fluidized Bed Combustion: Circulating Bed"/>
    <x v="257"/>
    <m/>
    <m/>
    <m/>
    <n v="55"/>
    <x v="1"/>
  </r>
  <r>
    <s v="EPA MCM"/>
    <s v="NNGRIBCC"/>
    <x v="427"/>
    <s v="External Combustion"/>
    <s v="Commercial/Institutional: Boilers"/>
    <s v="Bituminous/Subbituminous Coal"/>
    <s v="Subbituminous Coal: Cyclone Furnace"/>
    <x v="257"/>
    <m/>
    <m/>
    <m/>
    <n v="55"/>
    <x v="1"/>
  </r>
  <r>
    <s v="CoST CMDB"/>
    <s v="NLNBFPPAR"/>
    <x v="428"/>
    <s v="Industrial Processes"/>
    <s v="Chemical Manufacturing"/>
    <s v="Plastics Production"/>
    <s v="Acrylonitrile-Butadiene-Styrene (ABS) Resin"/>
    <x v="257"/>
    <m/>
    <m/>
    <m/>
    <n v="55"/>
    <x v="1"/>
  </r>
  <r>
    <s v="CoST CMDB"/>
    <s v="NLNBFSMCO"/>
    <x v="429"/>
    <s v="Industrial Processes"/>
    <s v="Food and Agriculture"/>
    <s v="Starch Manufacturing"/>
    <s v="Steeping (Acidification)"/>
    <x v="257"/>
    <m/>
    <m/>
    <m/>
    <n v="55"/>
    <x v="1"/>
  </r>
  <r>
    <s v="CoST CMDB"/>
    <s v="NLNBFSMCO"/>
    <x v="430"/>
    <s v="Industrial Processes"/>
    <s v="Food and Agriculture"/>
    <s v="Starch Manufacturing"/>
    <s v="Grinding"/>
    <x v="257"/>
    <m/>
    <m/>
    <m/>
    <n v="55"/>
    <x v="1"/>
  </r>
  <r>
    <s v="CoST CMDB"/>
    <s v="NLNBFSMCO"/>
    <x v="431"/>
    <s v="Industrial Processes"/>
    <s v="Food and Agriculture"/>
    <s v="Starch Manufacturing"/>
    <s v="Screening"/>
    <x v="257"/>
    <m/>
    <m/>
    <m/>
    <n v="55"/>
    <x v="1"/>
  </r>
  <r>
    <s v="CoST CMDB"/>
    <s v="NLNBFSMCO"/>
    <x v="432"/>
    <s v="Industrial Processes"/>
    <s v="Food and Agriculture"/>
    <s v="Starch Manufacturing"/>
    <s v="Centrifuging"/>
    <x v="257"/>
    <m/>
    <m/>
    <m/>
    <n v="55"/>
    <x v="1"/>
  </r>
  <r>
    <s v="CoST CMDB"/>
    <s v="NLNBFSMCO"/>
    <x v="433"/>
    <s v="Industrial Processes"/>
    <s v="Food and Agriculture"/>
    <s v="Starch Manufacturing"/>
    <s v="Starch Filtering"/>
    <x v="257"/>
    <m/>
    <m/>
    <m/>
    <n v="55"/>
    <x v="1"/>
  </r>
  <r>
    <s v="CoST CMDB"/>
    <s v="NLNBFSMCO"/>
    <x v="434"/>
    <s v="Industrial Processes"/>
    <s v="Food and Agriculture"/>
    <s v="Starch Manufacturing"/>
    <s v="Starch Storage Bin"/>
    <x v="257"/>
    <m/>
    <m/>
    <m/>
    <n v="55"/>
    <x v="1"/>
  </r>
  <r>
    <s v="CoST CMDB"/>
    <s v="NLNBFSMCO"/>
    <x v="435"/>
    <s v="Industrial Processes"/>
    <s v="Food and Agriculture"/>
    <s v="Starch Manufacturing"/>
    <s v="Starch Bulk Loadout"/>
    <x v="257"/>
    <m/>
    <m/>
    <m/>
    <n v="55"/>
    <x v="1"/>
  </r>
  <r>
    <s v="CoST CMDB"/>
    <s v="NLNBFSMCO"/>
    <x v="436"/>
    <s v="Industrial Processes"/>
    <s v="Food and Agriculture"/>
    <s v="Starch Manufacturing"/>
    <s v="Unmodified Starch Drying: Flash Dryers"/>
    <x v="257"/>
    <m/>
    <m/>
    <m/>
    <n v="55"/>
    <x v="1"/>
  </r>
  <r>
    <s v="CoST CMDB"/>
    <s v="NLNBFSMCO"/>
    <x v="437"/>
    <s v="Industrial Processes"/>
    <s v="Food and Agriculture"/>
    <s v="Starch Manufacturing"/>
    <s v="Unmodified Starch Drying: Spray Dryers"/>
    <x v="257"/>
    <m/>
    <m/>
    <m/>
    <n v="55"/>
    <x v="1"/>
  </r>
  <r>
    <s v="CoST CMDB"/>
    <s v="NLNBFSMCO"/>
    <x v="438"/>
    <s v="Industrial Processes"/>
    <s v="Food and Agriculture"/>
    <s v="Starch Manufacturing"/>
    <s v="Fugitive Emissions: Starch Packaging"/>
    <x v="257"/>
    <m/>
    <m/>
    <m/>
    <n v="55"/>
    <x v="1"/>
  </r>
  <r>
    <s v="CoST CMDB"/>
    <s v="NLNBFISIPCG"/>
    <x v="308"/>
    <s v="Industrial Processes"/>
    <s v="Primary Metal Production"/>
    <s v="Iron Production (See 3-03-015 for Integrated Iron &amp; Steel MACT)"/>
    <s v="Sinter Process (Combined Code includes 15,16,17,18)"/>
    <x v="257"/>
    <m/>
    <m/>
    <m/>
    <n v="55"/>
    <x v="1"/>
  </r>
  <r>
    <s v="CoST CMDB"/>
    <s v="NLNBFISIPCG"/>
    <x v="309"/>
    <s v="Industrial Processes"/>
    <s v="Primary Metal Production"/>
    <s v="Iron Production (See 3-03-015 for Integrated Iron &amp; Steel MACT)"/>
    <s v="Sinter Conveyor: Transfer Station"/>
    <x v="257"/>
    <m/>
    <m/>
    <m/>
    <n v="55"/>
    <x v="1"/>
  </r>
  <r>
    <s v="CoST CMDB"/>
    <s v="NLNBFISIPCG"/>
    <x v="310"/>
    <s v="Industrial Processes"/>
    <s v="Primary Metal Production"/>
    <s v="Iron Production (See 3-03-015 for Integrated Iron &amp; Steel MACT)"/>
    <s v="Blast Heating Stoves"/>
    <x v="257"/>
    <m/>
    <m/>
    <m/>
    <n v="55"/>
    <x v="1"/>
  </r>
  <r>
    <s v="CoST CMDB"/>
    <s v="NLNBFISIPCG"/>
    <x v="311"/>
    <s v="Industrial Processes"/>
    <s v="Primary Metal Production"/>
    <s v="Iron Production (See 3-03-015 for Integrated Iron &amp; Steel MACT)"/>
    <s v="Blast Furnace: Slip"/>
    <x v="257"/>
    <m/>
    <m/>
    <m/>
    <n v="55"/>
    <x v="1"/>
  </r>
  <r>
    <s v="CoST CMDB"/>
    <s v="NLNBFISIPCG"/>
    <x v="312"/>
    <s v="Industrial Processes"/>
    <s v="Primary Metal Production"/>
    <s v="Iron Production (See 3-03-015 for Integrated Iron &amp; Steel MACT)"/>
    <s v="Blast Furnace: Local Evacuation"/>
    <x v="257"/>
    <m/>
    <m/>
    <m/>
    <n v="55"/>
    <x v="1"/>
  </r>
  <r>
    <s v="CoST CMDB"/>
    <s v="NLNBFISIPCG"/>
    <x v="313"/>
    <s v="Industrial Processes"/>
    <s v="Primary Metal Production"/>
    <s v="Iron Production (See 3-03-015 for Integrated Iron &amp; Steel MACT)"/>
    <s v="Blast Furnace: Taphole and Trough"/>
    <x v="257"/>
    <m/>
    <m/>
    <m/>
    <n v="55"/>
    <x v="1"/>
  </r>
  <r>
    <s v="CoST CMDB"/>
    <s v="NLNBFISIPCG"/>
    <x v="314"/>
    <s v="Industrial Processes"/>
    <s v="Primary Metal Production"/>
    <s v="Steel Manufacturing (See 3-03-015 for Integrated Iron &amp; Steel MACT)"/>
    <s v="Basic Oxygen Furnace: Open Hood-Stack"/>
    <x v="257"/>
    <m/>
    <m/>
    <m/>
    <n v="55"/>
    <x v="1"/>
  </r>
  <r>
    <s v="CoST CMDB"/>
    <s v="NLNBFISIPCG"/>
    <x v="315"/>
    <s v="Industrial Processes"/>
    <s v="Primary Metal Production"/>
    <s v="Steel Manufacturing (See 3-03-015 for Integrated Iron &amp; Steel MACT)"/>
    <s v="Basic Oxygen Furnace: Closed Hood-Stack"/>
    <x v="257"/>
    <m/>
    <m/>
    <m/>
    <n v="55"/>
    <x v="1"/>
  </r>
  <r>
    <s v="CoST CMDB"/>
    <s v="NLNBFISIPCG"/>
    <x v="316"/>
    <s v="Industrial Processes"/>
    <s v="Primary Metal Production"/>
    <s v="Integrated Iron and Steel Manufacturing"/>
    <s v="Sintering: Raw Materials Handling/Transfer/Storage"/>
    <x v="257"/>
    <m/>
    <m/>
    <m/>
    <n v="55"/>
    <x v="1"/>
  </r>
  <r>
    <s v="CoST CMDB"/>
    <s v="NLNBFISIPCG"/>
    <x v="317"/>
    <s v="Industrial Processes"/>
    <s v="Primary Metal Production"/>
    <s v="Integrated Iron and Steel Manufacturing"/>
    <s v="Sintering: Discharge End"/>
    <x v="257"/>
    <m/>
    <m/>
    <m/>
    <n v="55"/>
    <x v="1"/>
  </r>
  <r>
    <s v="CoST CMDB"/>
    <s v="NLNBFISIPCG"/>
    <x v="318"/>
    <s v="Industrial Processes"/>
    <s v="Primary Metal Production"/>
    <s v="Integrated Iron and Steel Manufacturing"/>
    <s v="Sintering: Cooler"/>
    <x v="257"/>
    <m/>
    <m/>
    <m/>
    <n v="55"/>
    <x v="1"/>
  </r>
  <r>
    <s v="CoST CMDB"/>
    <s v="NLNBFISIPCG"/>
    <x v="319"/>
    <s v="Industrial Processes"/>
    <s v="Primary Metal Production"/>
    <s v="Integrated Iron and Steel Manufacturing"/>
    <s v="Sintering: Cold Screen"/>
    <x v="257"/>
    <m/>
    <m/>
    <m/>
    <n v="55"/>
    <x v="1"/>
  </r>
  <r>
    <s v="CoST CMDB"/>
    <s v="NLNBFISIPCG"/>
    <x v="320"/>
    <s v="Industrial Processes"/>
    <s v="Primary Metal Production"/>
    <s v="Integrated Iron and Steel Manufacturing"/>
    <s v="Blast Furnace: Slip"/>
    <x v="257"/>
    <m/>
    <m/>
    <m/>
    <n v="55"/>
    <x v="1"/>
  </r>
  <r>
    <s v="CoST CMDB"/>
    <s v="NLNBFISIPCG"/>
    <x v="321"/>
    <s v="Industrial Processes"/>
    <s v="Primary Metal Production"/>
    <s v="Integrated Iron and Steel Manufacturing"/>
    <s v="Blast Furnace: Taphole and Trough Only"/>
    <x v="257"/>
    <m/>
    <m/>
    <m/>
    <n v="55"/>
    <x v="1"/>
  </r>
  <r>
    <s v="CoST CMDB"/>
    <s v="NLNBFISIPCG"/>
    <x v="322"/>
    <s v="Industrial Processes"/>
    <s v="Primary Metal Production"/>
    <s v="Integrated Iron and Steel Manufacturing"/>
    <s v="Basic Oxygen Furnace (BOF): Top Blown Furnace: Secondary, Melt Shop"/>
    <x v="257"/>
    <m/>
    <m/>
    <m/>
    <n v="55"/>
    <x v="1"/>
  </r>
  <r>
    <s v="CoST CMDB"/>
    <s v="NLNBFISIPCG"/>
    <x v="323"/>
    <s v="Industrial Processes"/>
    <s v="Primary Metal Production"/>
    <s v="Integrated Iron and Steel Manufacturing"/>
    <s v="Basic Oxygen Furnace (BOF): Bottom Blown Furnace: Secondary, Melt Shop"/>
    <x v="257"/>
    <m/>
    <m/>
    <m/>
    <n v="55"/>
    <x v="1"/>
  </r>
  <r>
    <s v="CoST CMDB"/>
    <s v="NLNBFISIPCG"/>
    <x v="324"/>
    <s v="Industrial Processes"/>
    <s v="Primary Metal Production"/>
    <s v="Integrated Iron and Steel Manufacturing"/>
    <s v="Basic Oxygen Furnace (BOF), Top Blown: Hot Metal Transfer"/>
    <x v="257"/>
    <m/>
    <m/>
    <m/>
    <n v="55"/>
    <x v="1"/>
  </r>
  <r>
    <s v="CoST CMDB"/>
    <s v="NLNBFISIPCG"/>
    <x v="324"/>
    <s v="Industrial Processes"/>
    <s v="Primary Metal Production"/>
    <s v="Integrated Iron and Steel Manufacturing"/>
    <s v="Basic Oxygen Furnace (BOF), Top Blown: Hot Metal Transfer"/>
    <x v="257"/>
    <m/>
    <m/>
    <m/>
    <n v="55"/>
    <x v="1"/>
  </r>
  <r>
    <s v="CoST CMDB"/>
    <s v="NLNBFSGDR"/>
    <x v="439"/>
    <s v="Industrial Processes"/>
    <s v="Mineral Products"/>
    <s v="Construction Sand and Gravel"/>
    <s v="Dryer (See 3-05-027-20 thru -24 for Industrial Sand Dryers)"/>
    <x v="257"/>
    <m/>
    <m/>
    <m/>
    <n v="55"/>
    <x v="1"/>
  </r>
  <r>
    <s v="EPA MCM"/>
    <s v="NLNBFPHNG"/>
    <x v="349"/>
    <s v="Industrial Processes"/>
    <s v="Petroleum Industry"/>
    <s v="Process Heaters"/>
    <s v="Gas-fired"/>
    <x v="257"/>
    <m/>
    <m/>
    <m/>
    <n v="55"/>
    <x v="1"/>
  </r>
  <r>
    <s v="EPA MCM"/>
    <s v="NLNBFPHPG"/>
    <x v="349"/>
    <s v="Industrial Processes"/>
    <s v="Petroleum Industry"/>
    <s v="Process Heaters"/>
    <s v="Gas-fired"/>
    <x v="257"/>
    <m/>
    <m/>
    <m/>
    <n v="55"/>
    <x v="1"/>
  </r>
  <r>
    <s v="CoST CMDB"/>
    <s v="NLNBFFCCU"/>
    <x v="440"/>
    <s v="Industrial Processes"/>
    <s v="Petroleum Industry"/>
    <s v="Catalytic Cracking Unit"/>
    <s v="Catalyst Handling System"/>
    <x v="257"/>
    <m/>
    <m/>
    <m/>
    <n v="55"/>
    <x v="1"/>
  </r>
  <r>
    <s v="EPA MCM"/>
    <s v="NLNBFPHNG"/>
    <x v="421"/>
    <s v="Industrial Processes"/>
    <s v="Pulp and Paper and Wood Products"/>
    <s v="Fuel Fired Equipment"/>
    <s v="Natural Gas: Process Heaters"/>
    <x v="257"/>
    <m/>
    <m/>
    <m/>
    <n v="55"/>
    <x v="1"/>
  </r>
  <r>
    <s v="CoST CMDB"/>
    <s v="NLNBFCOBF"/>
    <x v="441"/>
    <s v="Industrial Processes"/>
    <s v="In-process Fuel Use"/>
    <s v="Process Gas"/>
    <s v="Coke Oven Gas"/>
    <x v="257"/>
    <m/>
    <m/>
    <m/>
    <n v="55"/>
    <x v="1"/>
  </r>
  <r>
    <s v="CoST CMDB"/>
    <s v="NLNBFCOBF"/>
    <x v="442"/>
    <s v="Industrial Processes"/>
    <s v="In-process Fuel Use"/>
    <s v="Process Gas"/>
    <s v="General"/>
    <x v="257"/>
    <m/>
    <m/>
    <m/>
    <n v="55"/>
    <x v="1"/>
  </r>
  <r>
    <s v="CoST CMDB"/>
    <s v="NLNBFCOBF"/>
    <x v="443"/>
    <s v="Industrial Processes"/>
    <s v="In-process Fuel Use"/>
    <s v="Process Gas"/>
    <s v="General"/>
    <x v="257"/>
    <m/>
    <m/>
    <m/>
    <n v="55"/>
    <x v="1"/>
  </r>
  <r>
    <s v="CoST CMDB"/>
    <s v="NLNBFCOBF"/>
    <x v="444"/>
    <s v="Industrial Processes"/>
    <s v="In-process Fuel Use"/>
    <s v="Process Gas"/>
    <s v="General"/>
    <x v="257"/>
    <m/>
    <m/>
    <m/>
    <n v="55"/>
    <x v="1"/>
  </r>
  <r>
    <s v="CoST CMDB"/>
    <s v="NPRGPHULNB"/>
    <x v="349"/>
    <s v="Industrial Processes"/>
    <s v="Petroleum Industry"/>
    <s v="Process Heaters"/>
    <s v="Gas-fired"/>
    <x v="257"/>
    <m/>
    <m/>
    <m/>
    <n v="53"/>
    <x v="1"/>
  </r>
  <r>
    <s v="EPA MCM"/>
    <s v="NNGR_UBCW"/>
    <x v="301"/>
    <s v="External Combustion"/>
    <s v="Electric Generation: Boilers"/>
    <s v="Lignite"/>
    <s v="Pulverized Lignite: Boiler, Dry Bottom Wall-fired"/>
    <x v="257"/>
    <m/>
    <m/>
    <m/>
    <n v="50"/>
    <x v="1"/>
  </r>
  <r>
    <s v="EPA MCM"/>
    <s v="NNGR_UBCT"/>
    <x v="306"/>
    <s v="External Combustion"/>
    <s v="Electric Generation: Boilers"/>
    <s v="Lignite"/>
    <s v="Boiler, Atmospheric Fluidized Bed Combustion: Bubbling Bed"/>
    <x v="257"/>
    <m/>
    <m/>
    <m/>
    <n v="50"/>
    <x v="1"/>
  </r>
  <r>
    <s v="CoST CMDB"/>
    <s v="NSNCRECBR"/>
    <x v="387"/>
    <s v="External Combustion"/>
    <s v="Electric Generation: Boilers"/>
    <s v="Residual Oil"/>
    <s v="Residual Oil - Grade 6: Boiler, Tangential-fired"/>
    <x v="257"/>
    <m/>
    <m/>
    <m/>
    <n v="50"/>
    <x v="1"/>
  </r>
  <r>
    <s v="CoST CMDB"/>
    <s v="NSNCRECBR"/>
    <x v="388"/>
    <s v="External Combustion"/>
    <s v="Electric Generation: Boilers"/>
    <s v="Residual Oil"/>
    <s v="Grade 5 Oil: Normal Firing"/>
    <x v="257"/>
    <m/>
    <m/>
    <m/>
    <n v="50"/>
    <x v="1"/>
  </r>
  <r>
    <s v="CoST CMDB"/>
    <s v="NSNCRECBR"/>
    <x v="389"/>
    <s v="External Combustion"/>
    <s v="Electric Generation: Boilers"/>
    <s v="Residual Oil"/>
    <s v="Grade 5 Oil: Tangential Firing"/>
    <x v="257"/>
    <m/>
    <m/>
    <m/>
    <n v="50"/>
    <x v="1"/>
  </r>
  <r>
    <s v="CoST CMDB"/>
    <s v="NSNCRECBDO"/>
    <x v="390"/>
    <s v="External Combustion"/>
    <s v="Electric Generation: Boilers"/>
    <s v="Distillate Oil"/>
    <s v="Distillate Oil - Grade 4: Boiler, Tangential-fired"/>
    <x v="257"/>
    <m/>
    <m/>
    <m/>
    <n v="50"/>
    <x v="1"/>
  </r>
  <r>
    <s v="Wisconsin NOx RACT"/>
    <s v="NLNBOFAGRICBRO"/>
    <x v="274"/>
    <s v="External Combustion"/>
    <s v="Industrial: Boilers"/>
    <s v="Residual Oil"/>
    <s v="Grade 5 Oil"/>
    <x v="257"/>
    <m/>
    <m/>
    <m/>
    <n v="50"/>
    <x v="1"/>
  </r>
  <r>
    <s v="Wisconsin NOx RACT"/>
    <s v="NLNBOFAGRICBRO"/>
    <x v="275"/>
    <s v="External Combustion"/>
    <s v="Industrial: Boilers"/>
    <s v="Residual Oil"/>
    <s v="Cogeneration"/>
    <x v="257"/>
    <m/>
    <m/>
    <m/>
    <n v="50"/>
    <x v="1"/>
  </r>
  <r>
    <s v="Wisconsin NOx RACT"/>
    <s v="NLNBOFAGRICBRO"/>
    <x v="280"/>
    <s v="External Combustion"/>
    <s v="Industrial: Boilers"/>
    <s v="CO Boiler"/>
    <s v="Residual Oil"/>
    <x v="257"/>
    <m/>
    <m/>
    <m/>
    <n v="50"/>
    <x v="1"/>
  </r>
  <r>
    <s v="EPA MCM"/>
    <s v="NCLRBIBCC"/>
    <x v="427"/>
    <s v="External Combustion"/>
    <s v="Commercial/Institutional: Boilers"/>
    <s v="Bituminous/Subbituminous Coal"/>
    <s v="Subbituminous Coal: Cyclone Furnace"/>
    <x v="257"/>
    <m/>
    <m/>
    <m/>
    <n v="50"/>
    <x v="1"/>
  </r>
  <r>
    <s v="Wisconsin NOx RACT"/>
    <s v="NLNBOFAGRICBRO"/>
    <x v="288"/>
    <s v="External Combustion"/>
    <s v="Commercial/Institutional: Boilers"/>
    <s v="Residual Oil"/>
    <s v="10-100 Million BTU/hr"/>
    <x v="257"/>
    <m/>
    <m/>
    <m/>
    <n v="50"/>
    <x v="1"/>
  </r>
  <r>
    <s v="Wisconsin NOx RACT"/>
    <s v="NLNBOFAGRICBRO"/>
    <x v="289"/>
    <s v="External Combustion"/>
    <s v="Commercial/Institutional: Boilers"/>
    <s v="Residual Oil"/>
    <s v="&lt; 10 Million BTU/hr"/>
    <x v="257"/>
    <m/>
    <m/>
    <m/>
    <n v="50"/>
    <x v="1"/>
  </r>
  <r>
    <s v="Wisconsin NOx RACT"/>
    <s v="NLNBOFAGRICBRO"/>
    <x v="290"/>
    <s v="External Combustion"/>
    <s v="Commercial/Institutional: Boilers"/>
    <s v="Residual Oil"/>
    <s v="Boiler &gt; 100 Million BTU/hr"/>
    <x v="257"/>
    <m/>
    <m/>
    <m/>
    <n v="50"/>
    <x v="1"/>
  </r>
  <r>
    <s v="Wisconsin NOx RACT"/>
    <s v="NLNBOFAGRICBDO"/>
    <x v="291"/>
    <s v="External Combustion"/>
    <s v="Commercial/Institutional: Boilers"/>
    <s v="Distillate Oil"/>
    <s v="Boiler &gt; 100 Million BTU/hr"/>
    <x v="257"/>
    <m/>
    <m/>
    <m/>
    <n v="50"/>
    <x v="1"/>
  </r>
  <r>
    <s v="CoST CMDB"/>
    <s v="NLNBUSHDO"/>
    <x v="378"/>
    <s v="External Combustion"/>
    <s v="Space Heaters"/>
    <s v="Industrial"/>
    <s v="Distillate Oil"/>
    <x v="257"/>
    <m/>
    <m/>
    <m/>
    <n v="50"/>
    <x v="1"/>
  </r>
  <r>
    <s v="CoST CMDB"/>
    <s v="NSNCRSHDO"/>
    <x v="378"/>
    <s v="External Combustion"/>
    <s v="Space Heaters"/>
    <s v="Industrial"/>
    <s v="Distillate Oil"/>
    <x v="257"/>
    <m/>
    <m/>
    <m/>
    <n v="50"/>
    <x v="1"/>
  </r>
  <r>
    <s v="CoST CMDB"/>
    <s v="NLNBUSHDO"/>
    <x v="392"/>
    <s v="External Combustion"/>
    <s v="Space Heaters"/>
    <s v="Commercial/Institutional"/>
    <s v="Waste Oil: Air Atomized Burner"/>
    <x v="257"/>
    <m/>
    <m/>
    <m/>
    <n v="50"/>
    <x v="1"/>
  </r>
  <r>
    <s v="CoST CMDB"/>
    <s v="NSNCRSHDO"/>
    <x v="392"/>
    <s v="External Combustion"/>
    <s v="Space Heaters"/>
    <s v="Commercial/Institutional"/>
    <s v="Waste Oil: Air Atomized Burner"/>
    <x v="257"/>
    <m/>
    <m/>
    <m/>
    <n v="50"/>
    <x v="1"/>
  </r>
  <r>
    <s v="CoST CMDB"/>
    <s v="NLNBUSHDO"/>
    <x v="393"/>
    <s v="External Combustion"/>
    <s v="Space Heaters"/>
    <s v="Commercial/Institutional"/>
    <s v="Waste Oil: Vaporizing Burner"/>
    <x v="257"/>
    <m/>
    <m/>
    <m/>
    <n v="50"/>
    <x v="1"/>
  </r>
  <r>
    <s v="CoST CMDB"/>
    <s v="NSNCRSHDO"/>
    <x v="393"/>
    <s v="External Combustion"/>
    <s v="Space Heaters"/>
    <s v="Commercial/Institutional"/>
    <s v="Waste Oil: Vaporizing Burner"/>
    <x v="257"/>
    <m/>
    <m/>
    <m/>
    <n v="50"/>
    <x v="1"/>
  </r>
  <r>
    <s v="CoST CMDB"/>
    <s v="NLNBUFROL"/>
    <x v="397"/>
    <s v="Industrial Processes"/>
    <s v="Chemical Manufacturing"/>
    <s v="Ammonia Production"/>
    <s v="Primary Reformer: Oil Fired"/>
    <x v="257"/>
    <m/>
    <m/>
    <m/>
    <n v="50"/>
    <x v="1"/>
  </r>
  <r>
    <s v="CoST CMDB"/>
    <s v="NSNCRFROL"/>
    <x v="397"/>
    <s v="Industrial Processes"/>
    <s v="Chemical Manufacturing"/>
    <s v="Ammonia Production"/>
    <s v="Primary Reformer: Oil Fired"/>
    <x v="257"/>
    <m/>
    <m/>
    <m/>
    <n v="50"/>
    <x v="1"/>
  </r>
  <r>
    <s v="EPA MCM"/>
    <s v="NLNBFGRPH"/>
    <x v="398"/>
    <s v="Industrial Processes"/>
    <s v="Food and Agriculture"/>
    <s v="Fuel Fired Equipment"/>
    <s v="Residual Oil: Process Heaters"/>
    <x v="257"/>
    <m/>
    <m/>
    <m/>
    <n v="50"/>
    <x v="1"/>
  </r>
  <r>
    <s v="CoST CMDB"/>
    <s v="NLNBISIPCG"/>
    <x v="308"/>
    <s v="Industrial Processes"/>
    <s v="Primary Metal Production"/>
    <s v="Iron Production (See 3-03-015 for Integrated Iron &amp; Steel MACT)"/>
    <s v="Sinter Process (Combined Code includes 15,16,17,18)"/>
    <x v="257"/>
    <m/>
    <m/>
    <m/>
    <n v="50"/>
    <x v="1"/>
  </r>
  <r>
    <s v="CoST CMDB"/>
    <s v="NLNBISIPCG"/>
    <x v="309"/>
    <s v="Industrial Processes"/>
    <s v="Primary Metal Production"/>
    <s v="Iron Production (See 3-03-015 for Integrated Iron &amp; Steel MACT)"/>
    <s v="Sinter Conveyor: Transfer Station"/>
    <x v="257"/>
    <m/>
    <m/>
    <m/>
    <n v="50"/>
    <x v="1"/>
  </r>
  <r>
    <s v="CoST CMDB"/>
    <s v="NLNBISIPCG"/>
    <x v="310"/>
    <s v="Industrial Processes"/>
    <s v="Primary Metal Production"/>
    <s v="Iron Production (See 3-03-015 for Integrated Iron &amp; Steel MACT)"/>
    <s v="Blast Heating Stoves"/>
    <x v="257"/>
    <m/>
    <m/>
    <m/>
    <n v="50"/>
    <x v="1"/>
  </r>
  <r>
    <s v="CoST CMDB"/>
    <s v="NLNBISIPCG"/>
    <x v="311"/>
    <s v="Industrial Processes"/>
    <s v="Primary Metal Production"/>
    <s v="Iron Production (See 3-03-015 for Integrated Iron &amp; Steel MACT)"/>
    <s v="Blast Furnace: Slip"/>
    <x v="257"/>
    <m/>
    <m/>
    <m/>
    <n v="50"/>
    <x v="1"/>
  </r>
  <r>
    <s v="CoST CMDB"/>
    <s v="NLNBISIPCG"/>
    <x v="312"/>
    <s v="Industrial Processes"/>
    <s v="Primary Metal Production"/>
    <s v="Iron Production (See 3-03-015 for Integrated Iron &amp; Steel MACT)"/>
    <s v="Blast Furnace: Local Evacuation"/>
    <x v="257"/>
    <m/>
    <m/>
    <m/>
    <n v="50"/>
    <x v="1"/>
  </r>
  <r>
    <s v="CoST CMDB"/>
    <s v="NLNBISIPCG"/>
    <x v="313"/>
    <s v="Industrial Processes"/>
    <s v="Primary Metal Production"/>
    <s v="Iron Production (See 3-03-015 for Integrated Iron &amp; Steel MACT)"/>
    <s v="Blast Furnace: Taphole and Trough"/>
    <x v="257"/>
    <m/>
    <m/>
    <m/>
    <n v="50"/>
    <x v="1"/>
  </r>
  <r>
    <s v="CoST CMDB"/>
    <s v="NLNBISIPCG"/>
    <x v="314"/>
    <s v="Industrial Processes"/>
    <s v="Primary Metal Production"/>
    <s v="Steel Manufacturing (See 3-03-015 for Integrated Iron &amp; Steel MACT)"/>
    <s v="Basic Oxygen Furnace: Open Hood-Stack"/>
    <x v="257"/>
    <m/>
    <m/>
    <m/>
    <n v="50"/>
    <x v="1"/>
  </r>
  <r>
    <s v="CoST CMDB"/>
    <s v="NLNBISIPCG"/>
    <x v="315"/>
    <s v="Industrial Processes"/>
    <s v="Primary Metal Production"/>
    <s v="Steel Manufacturing (See 3-03-015 for Integrated Iron &amp; Steel MACT)"/>
    <s v="Basic Oxygen Furnace: Closed Hood-Stack"/>
    <x v="257"/>
    <m/>
    <m/>
    <m/>
    <n v="50"/>
    <x v="1"/>
  </r>
  <r>
    <s v="CoST CMDB"/>
    <s v="NLNBISIPCG"/>
    <x v="316"/>
    <s v="Industrial Processes"/>
    <s v="Primary Metal Production"/>
    <s v="Integrated Iron and Steel Manufacturing"/>
    <s v="Sintering: Raw Materials Handling/Transfer/Storage"/>
    <x v="257"/>
    <m/>
    <m/>
    <m/>
    <n v="50"/>
    <x v="1"/>
  </r>
  <r>
    <s v="CoST CMDB"/>
    <s v="NLNBISIPCG"/>
    <x v="317"/>
    <s v="Industrial Processes"/>
    <s v="Primary Metal Production"/>
    <s v="Integrated Iron and Steel Manufacturing"/>
    <s v="Sintering: Discharge End"/>
    <x v="257"/>
    <m/>
    <m/>
    <m/>
    <n v="50"/>
    <x v="1"/>
  </r>
  <r>
    <s v="CoST CMDB"/>
    <s v="NLNBISIPCG"/>
    <x v="318"/>
    <s v="Industrial Processes"/>
    <s v="Primary Metal Production"/>
    <s v="Integrated Iron and Steel Manufacturing"/>
    <s v="Sintering: Cooler"/>
    <x v="257"/>
    <m/>
    <m/>
    <m/>
    <n v="50"/>
    <x v="1"/>
  </r>
  <r>
    <s v="CoST CMDB"/>
    <s v="NLNBISIPCG"/>
    <x v="319"/>
    <s v="Industrial Processes"/>
    <s v="Primary Metal Production"/>
    <s v="Integrated Iron and Steel Manufacturing"/>
    <s v="Sintering: Cold Screen"/>
    <x v="257"/>
    <m/>
    <m/>
    <m/>
    <n v="50"/>
    <x v="1"/>
  </r>
  <r>
    <s v="CoST CMDB"/>
    <s v="NLNBISIPCG"/>
    <x v="320"/>
    <s v="Industrial Processes"/>
    <s v="Primary Metal Production"/>
    <s v="Integrated Iron and Steel Manufacturing"/>
    <s v="Blast Furnace: Slip"/>
    <x v="257"/>
    <m/>
    <m/>
    <m/>
    <n v="50"/>
    <x v="1"/>
  </r>
  <r>
    <s v="CoST CMDB"/>
    <s v="NLNBISIPCG"/>
    <x v="321"/>
    <s v="Industrial Processes"/>
    <s v="Primary Metal Production"/>
    <s v="Integrated Iron and Steel Manufacturing"/>
    <s v="Blast Furnace: Taphole and Trough Only"/>
    <x v="257"/>
    <m/>
    <m/>
    <m/>
    <n v="50"/>
    <x v="1"/>
  </r>
  <r>
    <s v="CoST CMDB"/>
    <s v="NLNBISIPCG"/>
    <x v="322"/>
    <s v="Industrial Processes"/>
    <s v="Primary Metal Production"/>
    <s v="Integrated Iron and Steel Manufacturing"/>
    <s v="Basic Oxygen Furnace (BOF): Top Blown Furnace: Secondary, Melt Shop"/>
    <x v="257"/>
    <m/>
    <m/>
    <m/>
    <n v="50"/>
    <x v="1"/>
  </r>
  <r>
    <s v="CoST CMDB"/>
    <s v="NLNBISIPCG"/>
    <x v="323"/>
    <s v="Industrial Processes"/>
    <s v="Primary Metal Production"/>
    <s v="Integrated Iron and Steel Manufacturing"/>
    <s v="Basic Oxygen Furnace (BOF): Bottom Blown Furnace: Secondary, Melt Shop"/>
    <x v="257"/>
    <m/>
    <m/>
    <m/>
    <n v="50"/>
    <x v="1"/>
  </r>
  <r>
    <s v="CoST CMDB"/>
    <s v="NLNBISIPCG"/>
    <x v="324"/>
    <s v="Industrial Processes"/>
    <s v="Primary Metal Production"/>
    <s v="Integrated Iron and Steel Manufacturing"/>
    <s v="Basic Oxygen Furnace (BOF), Top Blown: Hot Metal Transfer"/>
    <x v="257"/>
    <m/>
    <m/>
    <m/>
    <n v="50"/>
    <x v="1"/>
  </r>
  <r>
    <s v="EPA MCM"/>
    <s v="NLNBFGRPH"/>
    <x v="380"/>
    <s v="Industrial Processes"/>
    <s v="Primary Metal Production"/>
    <s v="Fuel Fired Equipment"/>
    <s v="Distillate Oil (No. 2): Process Heaters"/>
    <x v="257"/>
    <m/>
    <m/>
    <m/>
    <n v="50"/>
    <x v="1"/>
  </r>
  <r>
    <s v="EPA MCM"/>
    <s v="NLNBFGRPH"/>
    <x v="347"/>
    <s v="Industrial Processes"/>
    <s v="Primary Metal Production"/>
    <s v="Fuel Fired Equipment"/>
    <s v="Residual Oil: Process Heaters"/>
    <x v="257"/>
    <m/>
    <m/>
    <m/>
    <n v="50"/>
    <x v="1"/>
  </r>
  <r>
    <s v="EPA MCM"/>
    <s v="NLNBUPHPG"/>
    <x v="347"/>
    <s v="Industrial Processes"/>
    <s v="Primary Metal Production"/>
    <s v="Fuel Fired Equipment"/>
    <s v="Residual Oil: Process Heaters"/>
    <x v="257"/>
    <m/>
    <m/>
    <m/>
    <n v="50"/>
    <x v="1"/>
  </r>
  <r>
    <s v="CoST CMDB"/>
    <s v="NLNBUCCMD"/>
    <x v="445"/>
    <s v="Industrial Processes"/>
    <s v="Mineral Products"/>
    <s v="Ceramic Clay/Tile Manufacture"/>
    <s v="Drying (use SCC 3-05-008-13)"/>
    <x v="257"/>
    <m/>
    <m/>
    <m/>
    <n v="50"/>
    <x v="1"/>
  </r>
  <r>
    <s v="CoST CMDB"/>
    <s v="NLNBUCCFB"/>
    <x v="446"/>
    <s v="Industrial Processes"/>
    <s v="Mineral Products"/>
    <s v="Coal Mining, Cleaning, and Material Handling"/>
    <s v="Fluidized Bed Reactor"/>
    <x v="257"/>
    <m/>
    <m/>
    <m/>
    <n v="50"/>
    <x v="1"/>
  </r>
  <r>
    <s v="EPA MCM"/>
    <s v="NLNBFGRPH"/>
    <x v="348"/>
    <s v="not available"/>
    <s v="not available"/>
    <s v="not available"/>
    <s v="not available"/>
    <x v="257"/>
    <m/>
    <m/>
    <m/>
    <n v="50"/>
    <x v="1"/>
  </r>
  <r>
    <s v="EPA MCM"/>
    <s v="NLNBFGRPH"/>
    <x v="381"/>
    <s v="Industrial Processes"/>
    <s v="Petroleum Industry"/>
    <s v="Process Heaters"/>
    <s v="Oil-fired"/>
    <x v="257"/>
    <m/>
    <m/>
    <m/>
    <n v="50"/>
    <x v="1"/>
  </r>
  <r>
    <s v="EPA MCM"/>
    <s v="NLNBUPHNG"/>
    <x v="349"/>
    <s v="Industrial Processes"/>
    <s v="Petroleum Industry"/>
    <s v="Process Heaters"/>
    <s v="Gas-fired"/>
    <x v="257"/>
    <m/>
    <m/>
    <m/>
    <n v="50"/>
    <x v="1"/>
  </r>
  <r>
    <s v="EPA MCM"/>
    <s v="NLNBFGRPH"/>
    <x v="350"/>
    <s v="Industrial Processes"/>
    <s v="Petroleum Industry"/>
    <s v="Process Heaters"/>
    <s v="No. 6 Oil"/>
    <x v="257"/>
    <m/>
    <m/>
    <m/>
    <n v="50"/>
    <x v="1"/>
  </r>
  <r>
    <s v="EPA MCM"/>
    <s v="NLNBFGRPH"/>
    <x v="352"/>
    <s v="Industrial Processes"/>
    <s v="Pulp and Paper and Wood Products"/>
    <s v="Fuel Fired Equipment"/>
    <s v="Residual Oil: Process Heaters"/>
    <x v="257"/>
    <m/>
    <m/>
    <m/>
    <n v="50"/>
    <x v="1"/>
  </r>
  <r>
    <s v="EPA MCM"/>
    <s v="NLNBUPHPG"/>
    <x v="354"/>
    <s v="Industrial Processes"/>
    <s v="Rubber and Miscellaneous Plastics Products"/>
    <s v="Fuel Fired Equipment"/>
    <s v="Distillate Oil (No. 2): Process Heaters"/>
    <x v="257"/>
    <m/>
    <m/>
    <m/>
    <n v="50"/>
    <x v="1"/>
  </r>
  <r>
    <s v="EPA MCM"/>
    <s v="NLNBFGRPH"/>
    <x v="355"/>
    <s v="Industrial Processes"/>
    <s v="Rubber and Miscellaneous Plastics Products"/>
    <s v="Fuel Fired Equipment"/>
    <s v="Residual Oil: Process Heaters"/>
    <x v="257"/>
    <m/>
    <m/>
    <m/>
    <n v="50"/>
    <x v="1"/>
  </r>
  <r>
    <s v="EPA MCM"/>
    <s v="NLNBUPHNG"/>
    <x v="356"/>
    <s v="Industrial Processes"/>
    <s v="Rubber and Miscellaneous Plastics Products"/>
    <s v="Fuel Fired Equipment"/>
    <s v="Liquified Petroleum Gas (LPG): Process Heaters"/>
    <x v="257"/>
    <m/>
    <m/>
    <m/>
    <n v="50"/>
    <x v="1"/>
  </r>
  <r>
    <s v="CoST CMDB"/>
    <s v="NLNBUCCAB"/>
    <x v="447"/>
    <s v="Industrial Processes"/>
    <s v="Fabricated Metal Products"/>
    <s v="Conversion Coating of Metal Products"/>
    <s v="Other Not Classified"/>
    <x v="257"/>
    <m/>
    <m/>
    <m/>
    <n v="50"/>
    <x v="1"/>
  </r>
  <r>
    <s v="EPA MCM"/>
    <s v="NLNBFGRPH"/>
    <x v="382"/>
    <s v="Industrial Processes"/>
    <s v="Fabricated Metal Products"/>
    <s v="Fuel Fired Equipment"/>
    <s v="Residual Oil: Process Heaters"/>
    <x v="257"/>
    <m/>
    <m/>
    <m/>
    <n v="50"/>
    <x v="1"/>
  </r>
  <r>
    <s v="EPA MCM"/>
    <s v="NLNBFGRPH"/>
    <x v="448"/>
    <s v="Industrial Processes"/>
    <s v="Oil and Gas Production"/>
    <s v="Process Heaters"/>
    <s v="Residual Oil"/>
    <x v="257"/>
    <m/>
    <m/>
    <m/>
    <n v="50"/>
    <x v="1"/>
  </r>
  <r>
    <s v="EPA MCM"/>
    <s v="NLNBUPHPG"/>
    <x v="357"/>
    <s v="Industrial Processes"/>
    <s v="Oil and Gas Production"/>
    <s v="Process Heaters"/>
    <s v="Crude Oil"/>
    <x v="257"/>
    <m/>
    <m/>
    <m/>
    <n v="50"/>
    <x v="1"/>
  </r>
  <r>
    <s v="EPA MCM"/>
    <s v="NLNBFGRPH"/>
    <x v="449"/>
    <s v="Industrial Processes"/>
    <s v="Oil and Gas Production"/>
    <s v="Process Heaters"/>
    <s v="Process Gas"/>
    <x v="257"/>
    <m/>
    <m/>
    <m/>
    <n v="50"/>
    <x v="1"/>
  </r>
  <r>
    <s v="EPA MCM"/>
    <s v="NLNBFGRPH"/>
    <x v="450"/>
    <s v="Industrial Processes"/>
    <s v="Oil and Gas Production"/>
    <s v="Process Heaters"/>
    <s v="Residual Oil: Steam Generators"/>
    <x v="257"/>
    <m/>
    <m/>
    <m/>
    <n v="50"/>
    <x v="1"/>
  </r>
  <r>
    <s v="EPA MCM"/>
    <s v="NLNBFGRPH"/>
    <x v="451"/>
    <s v="Industrial Processes"/>
    <s v="Electrical Equipment"/>
    <s v="Process Heaters"/>
    <s v="Residual Oil"/>
    <x v="257"/>
    <m/>
    <m/>
    <m/>
    <n v="50"/>
    <x v="1"/>
  </r>
  <r>
    <s v="CoST CMDB"/>
    <s v="NSNCRBCCK"/>
    <x v="358"/>
    <s v="Industrial Processes"/>
    <s v="In-process Fuel Use"/>
    <s v="Bituminous Coal"/>
    <s v="Cement Kiln/Dryer"/>
    <x v="257"/>
    <m/>
    <m/>
    <m/>
    <n v="50"/>
    <x v="1"/>
  </r>
  <r>
    <s v="CoST CMDB"/>
    <s v="NSNCRCMDY"/>
    <x v="358"/>
    <s v="Industrial Processes"/>
    <s v="In-process Fuel Use"/>
    <s v="Bituminous Coal"/>
    <s v="Cement Kiln/Dryer"/>
    <x v="257"/>
    <m/>
    <m/>
    <m/>
    <n v="50"/>
    <x v="1"/>
  </r>
  <r>
    <s v="CoST CMDB"/>
    <s v="NSNCRBCLK"/>
    <x v="359"/>
    <s v="Industrial Processes"/>
    <s v="In-process Fuel Use"/>
    <s v="Bituminous Coal"/>
    <s v="Lime Kiln (Bituminous)"/>
    <x v="257"/>
    <m/>
    <m/>
    <m/>
    <n v="50"/>
    <x v="1"/>
  </r>
  <r>
    <s v="CoST CMDB"/>
    <s v="NLNBUNGGN"/>
    <x v="452"/>
    <s v="not available"/>
    <s v="not available"/>
    <s v="not available"/>
    <s v="not available"/>
    <x v="257"/>
    <m/>
    <m/>
    <m/>
    <n v="50"/>
    <x v="1"/>
  </r>
  <r>
    <s v="CoST CMDB"/>
    <s v="NLNBUNGGN"/>
    <x v="361"/>
    <s v="Industrial Processes"/>
    <s v="In-process Fuel Use"/>
    <s v="Natural Gas"/>
    <s v="General"/>
    <x v="257"/>
    <m/>
    <m/>
    <m/>
    <n v="50"/>
    <x v="1"/>
  </r>
  <r>
    <s v="CoST CMDB"/>
    <s v="NLNBUPGCO"/>
    <x v="441"/>
    <s v="Industrial Processes"/>
    <s v="In-process Fuel Use"/>
    <s v="Process Gas"/>
    <s v="Coke Oven Gas"/>
    <x v="257"/>
    <m/>
    <m/>
    <m/>
    <n v="50"/>
    <x v="1"/>
  </r>
  <r>
    <s v="CoST CMDB"/>
    <s v="NLNBUPGCO"/>
    <x v="442"/>
    <s v="Industrial Processes"/>
    <s v="In-process Fuel Use"/>
    <s v="Process Gas"/>
    <s v="General"/>
    <x v="257"/>
    <m/>
    <m/>
    <m/>
    <n v="50"/>
    <x v="1"/>
  </r>
  <r>
    <s v="CoST CMDB"/>
    <s v="NLNBUPGCO"/>
    <x v="362"/>
    <s v="Industrial Processes"/>
    <s v="In-process Fuel Use"/>
    <s v="Process Gas"/>
    <s v="Coke Oven Gas"/>
    <x v="257"/>
    <m/>
    <m/>
    <m/>
    <n v="50"/>
    <x v="1"/>
  </r>
  <r>
    <s v="CoST CMDB"/>
    <s v="NLNBUPGCO"/>
    <x v="443"/>
    <s v="Industrial Processes"/>
    <s v="In-process Fuel Use"/>
    <s v="Process Gas"/>
    <s v="General"/>
    <x v="257"/>
    <m/>
    <m/>
    <m/>
    <n v="50"/>
    <x v="1"/>
  </r>
  <r>
    <s v="CoST CMDB"/>
    <s v="NLNBUPGCO"/>
    <x v="444"/>
    <s v="Industrial Processes"/>
    <s v="In-process Fuel Use"/>
    <s v="Process Gas"/>
    <s v="General"/>
    <x v="257"/>
    <m/>
    <m/>
    <m/>
    <n v="50"/>
    <x v="1"/>
  </r>
  <r>
    <s v="EPA MCM"/>
    <s v="NLNBFGRPH"/>
    <x v="383"/>
    <s v="Industrial Processes"/>
    <s v="Miscellaneous Manufacturing Industries"/>
    <s v="Process Heater/Furnace"/>
    <s v="Distillate Oil"/>
    <x v="257"/>
    <m/>
    <m/>
    <m/>
    <n v="50"/>
    <x v="1"/>
  </r>
  <r>
    <s v="EPA MCM"/>
    <s v="NLNBFGRPH"/>
    <x v="453"/>
    <s v="Industrial Processes"/>
    <s v="Miscellaneous Manufacturing Industries"/>
    <s v="Process Heater/Furnace"/>
    <s v="Refinery Gas"/>
    <x v="257"/>
    <m/>
    <m/>
    <m/>
    <n v="50"/>
    <x v="1"/>
  </r>
  <r>
    <s v="EPA MCM"/>
    <s v="NLNBFGRPH"/>
    <x v="454"/>
    <s v="Industrial Processes"/>
    <s v="Miscellaneous Manufacturing Industries"/>
    <s v="Process Heater/Furnace"/>
    <s v="Methanol"/>
    <x v="257"/>
    <m/>
    <m/>
    <m/>
    <n v="50"/>
    <x v="1"/>
  </r>
  <r>
    <s v="EPA MCM"/>
    <s v="NLNBFGRPH"/>
    <x v="384"/>
    <s v="Industrial Processes"/>
    <s v="Miscellaneous Manufacturing Industries"/>
    <s v="Miscellaneous Manufacturing Industries"/>
    <s v="Distillate Oil (No. 2): Process Heaters"/>
    <x v="257"/>
    <m/>
    <m/>
    <m/>
    <n v="50"/>
    <x v="1"/>
  </r>
  <r>
    <s v="EPA MCM"/>
    <s v="NLNBFGRPH"/>
    <x v="385"/>
    <s v="Industrial Processes"/>
    <s v="Miscellaneous Manufacturing Industries"/>
    <s v="Miscellaneous Manufacturing Industries"/>
    <s v="Residual Oil: Process Heaters"/>
    <x v="257"/>
    <m/>
    <m/>
    <m/>
    <n v="50"/>
    <x v="1"/>
  </r>
  <r>
    <s v="EPA MCM"/>
    <s v="NSNCRSPRF"/>
    <x v="363"/>
    <s v="Waste Disposal"/>
    <s v="Solid Waste Disposal - Government"/>
    <s v="Other Incineration"/>
    <s v="Sludge"/>
    <x v="257"/>
    <m/>
    <m/>
    <m/>
    <n v="50"/>
    <x v="1"/>
  </r>
  <r>
    <s v="CoST CMDB"/>
    <s v="NLNBUIBCW"/>
    <x v="269"/>
    <s v="External Combustion"/>
    <s v="Industrial: Boilers"/>
    <s v="Bituminous/Subbituminous Coal"/>
    <s v="Bituminous Coal: Wet Slurry"/>
    <x v="257"/>
    <m/>
    <m/>
    <m/>
    <n v="47.5"/>
    <x v="1"/>
  </r>
  <r>
    <s v="CoST CMDB"/>
    <s v="NLNBUIBCW"/>
    <x v="270"/>
    <s v="External Combustion"/>
    <s v="Industrial: Boilers"/>
    <s v="Bituminous/Subbituminous Coal"/>
    <s v="Bituminous Coal: Cogeneration"/>
    <x v="257"/>
    <m/>
    <m/>
    <m/>
    <n v="47.5"/>
    <x v="1"/>
  </r>
  <r>
    <s v="CoST CMDB"/>
    <s v="NLNBUIBCW"/>
    <x v="271"/>
    <s v="External Combustion"/>
    <s v="Industrial: Boilers"/>
    <s v="Bituminous/Subbituminous Coal"/>
    <s v="Subbituminous Coal: Pulverized Coal: Wet Bottom"/>
    <x v="257"/>
    <m/>
    <m/>
    <m/>
    <n v="47.5"/>
    <x v="1"/>
  </r>
  <r>
    <s v="CoST CMDB"/>
    <s v="NLNBUIBCW"/>
    <x v="272"/>
    <s v="External Combustion"/>
    <s v="Industrial: Boilers"/>
    <s v="Bituminous/Subbituminous Coal"/>
    <s v="Subbituminous Coal: Pulverized Coal: Dry Bottom (Tangential)"/>
    <x v="257"/>
    <m/>
    <m/>
    <m/>
    <n v="47.5"/>
    <x v="1"/>
  </r>
  <r>
    <s v="CoST CMDB"/>
    <s v="NLNBUIBCW"/>
    <x v="273"/>
    <s v="External Combustion"/>
    <s v="Industrial: Boilers"/>
    <s v="Lignite"/>
    <s v="Pulverized Coal: Dry Bottom, Wall Fired"/>
    <x v="257"/>
    <m/>
    <m/>
    <m/>
    <n v="47.5"/>
    <x v="1"/>
  </r>
  <r>
    <s v="CoST CMDB"/>
    <s v="NLNBUIBRO"/>
    <x v="274"/>
    <s v="External Combustion"/>
    <s v="Industrial: Boilers"/>
    <s v="Residual Oil"/>
    <s v="Grade 5 Oil"/>
    <x v="257"/>
    <m/>
    <m/>
    <m/>
    <n v="47.5"/>
    <x v="1"/>
  </r>
  <r>
    <s v="CoST CMDB"/>
    <s v="NLNBUIBRO"/>
    <x v="275"/>
    <s v="External Combustion"/>
    <s v="Industrial: Boilers"/>
    <s v="Residual Oil"/>
    <s v="Cogeneration"/>
    <x v="257"/>
    <m/>
    <m/>
    <m/>
    <n v="47.5"/>
    <x v="1"/>
  </r>
  <r>
    <s v="CoST CMDB"/>
    <s v="NLNBUIBDO"/>
    <x v="279"/>
    <s v="External Combustion"/>
    <s v="Industrial: Boilers"/>
    <s v="CO Boiler"/>
    <s v="Distillate Oil"/>
    <x v="257"/>
    <m/>
    <m/>
    <m/>
    <n v="47.5"/>
    <x v="1"/>
  </r>
  <r>
    <s v="CoST CMDB"/>
    <s v="NLNBUIBRO"/>
    <x v="280"/>
    <s v="External Combustion"/>
    <s v="Industrial: Boilers"/>
    <s v="CO Boiler"/>
    <s v="Residual Oil"/>
    <x v="257"/>
    <m/>
    <m/>
    <m/>
    <n v="47.5"/>
    <x v="1"/>
  </r>
  <r>
    <s v="CoST CMDB"/>
    <s v="NLNBUIBCW"/>
    <x v="281"/>
    <s v="External Combustion"/>
    <s v="Commercial/Institutional: Boilers"/>
    <s v="Anthracite Coal"/>
    <s v="Pulverized Coal"/>
    <x v="257"/>
    <m/>
    <m/>
    <m/>
    <n v="47.5"/>
    <x v="1"/>
  </r>
  <r>
    <s v="CoST CMDB"/>
    <s v="NLNBUIBCW"/>
    <x v="282"/>
    <s v="External Combustion"/>
    <s v="Commercial/Institutional: Boilers"/>
    <s v="Anthracite Coal"/>
    <s v="Hand-fired"/>
    <x v="257"/>
    <m/>
    <m/>
    <m/>
    <n v="47.5"/>
    <x v="1"/>
  </r>
  <r>
    <s v="CoST CMDB"/>
    <s v="NLNBUIBCW"/>
    <x v="283"/>
    <s v="External Combustion"/>
    <s v="Commercial/Institutional: Boilers"/>
    <s v="Bituminous/Subbituminous Coal"/>
    <s v="Bituminous Coal: Pulverized Coal: Wet Bottom"/>
    <x v="257"/>
    <m/>
    <m/>
    <m/>
    <n v="47.5"/>
    <x v="1"/>
  </r>
  <r>
    <s v="CoST CMDB"/>
    <s v="NLNBUIBCW"/>
    <x v="284"/>
    <s v="External Combustion"/>
    <s v="Commercial/Institutional: Boilers"/>
    <s v="Bituminous/Subbituminous Coal"/>
    <s v="Bituminous Coal: Pulverized Coal: Dry Bottom"/>
    <x v="257"/>
    <m/>
    <m/>
    <m/>
    <n v="47.5"/>
    <x v="1"/>
  </r>
  <r>
    <s v="CoST CMDB"/>
    <s v="NLNBUIBCW"/>
    <x v="285"/>
    <s v="External Combustion"/>
    <s v="Commercial/Institutional: Boilers"/>
    <s v="Bituminous/Subbituminous Coal"/>
    <s v="Bituminous Coal: Pulverized Coal: Dry Bottom (Tangential)"/>
    <x v="257"/>
    <m/>
    <m/>
    <m/>
    <n v="47.5"/>
    <x v="1"/>
  </r>
  <r>
    <s v="CoST CMDB"/>
    <s v="NLNBUIBCW"/>
    <x v="286"/>
    <s v="External Combustion"/>
    <s v="Commercial/Institutional: Boilers"/>
    <s v="Bituminous/Subbituminous Coal"/>
    <s v="Subbituminous Coal: Pulverized Coal: Wet Bottom"/>
    <x v="257"/>
    <m/>
    <m/>
    <m/>
    <n v="47.5"/>
    <x v="1"/>
  </r>
  <r>
    <s v="CoST CMDB"/>
    <s v="NLNBUIBCW"/>
    <x v="287"/>
    <s v="External Combustion"/>
    <s v="Commercial/Institutional: Boilers"/>
    <s v="Bituminous/Subbituminous Coal"/>
    <s v="Subbituminous Coal: Pulverized Coal: Dry Bottom (Tangential)"/>
    <x v="257"/>
    <m/>
    <m/>
    <m/>
    <n v="47.5"/>
    <x v="1"/>
  </r>
  <r>
    <s v="CoST CMDB"/>
    <s v="NLNBUIBRO"/>
    <x v="288"/>
    <s v="External Combustion"/>
    <s v="Commercial/Institutional: Boilers"/>
    <s v="Residual Oil"/>
    <s v="10-100 Million BTU/hr"/>
    <x v="257"/>
    <m/>
    <m/>
    <m/>
    <n v="47.5"/>
    <x v="1"/>
  </r>
  <r>
    <s v="CoST CMDB"/>
    <s v="NLNBUIBRO"/>
    <x v="289"/>
    <s v="External Combustion"/>
    <s v="Commercial/Institutional: Boilers"/>
    <s v="Residual Oil"/>
    <s v="&lt; 10 Million BTU/hr"/>
    <x v="257"/>
    <m/>
    <m/>
    <m/>
    <n v="47.5"/>
    <x v="1"/>
  </r>
  <r>
    <s v="CoST CMDB"/>
    <s v="NLNBUIBRO"/>
    <x v="290"/>
    <s v="External Combustion"/>
    <s v="Commercial/Institutional: Boilers"/>
    <s v="Residual Oil"/>
    <s v="Boiler &gt; 100 Million BTU/hr"/>
    <x v="257"/>
    <m/>
    <m/>
    <m/>
    <n v="47.5"/>
    <x v="1"/>
  </r>
  <r>
    <s v="CoST CMDB"/>
    <s v="NLNBUIBDO"/>
    <x v="291"/>
    <s v="External Combustion"/>
    <s v="Commercial/Institutional: Boilers"/>
    <s v="Distillate Oil"/>
    <s v="Boiler &gt; 100 Million BTU/hr"/>
    <x v="257"/>
    <m/>
    <m/>
    <m/>
    <n v="47.5"/>
    <x v="1"/>
  </r>
  <r>
    <s v="CoST CMDB"/>
    <s v="NLNC2UBCT"/>
    <x v="294"/>
    <s v="External Combustion"/>
    <s v="Electric Generation: Boilers"/>
    <s v="Bituminous/Subbituminous Coal"/>
    <s v="Bituminous Coal: Boiler, Wet Bottom Tangential-fired"/>
    <x v="257"/>
    <m/>
    <m/>
    <m/>
    <n v="47"/>
    <x v="1"/>
  </r>
  <r>
    <s v="CoST CMDB"/>
    <s v="NSNCRICBC"/>
    <x v="372"/>
    <s v="External Combustion"/>
    <s v="Industrial: Boilers"/>
    <s v="Anthracite Coal"/>
    <s v="Traveling Grate (Overfeed) Stoker"/>
    <x v="257"/>
    <m/>
    <m/>
    <m/>
    <n v="45"/>
    <x v="1"/>
  </r>
  <r>
    <s v="CoST CMDB"/>
    <s v="NSNCRICBC"/>
    <x v="270"/>
    <s v="External Combustion"/>
    <s v="Industrial: Boilers"/>
    <s v="Bituminous/Subbituminous Coal"/>
    <s v="Bituminous Coal: Cogeneration"/>
    <x v="257"/>
    <m/>
    <m/>
    <m/>
    <n v="45"/>
    <x v="1"/>
  </r>
  <r>
    <s v="CoST CMDB"/>
    <s v="NSNCRICBC"/>
    <x v="271"/>
    <s v="External Combustion"/>
    <s v="Industrial: Boilers"/>
    <s v="Bituminous/Subbituminous Coal"/>
    <s v="Subbituminous Coal: Pulverized Coal: Wet Bottom"/>
    <x v="257"/>
    <m/>
    <m/>
    <m/>
    <n v="45"/>
    <x v="1"/>
  </r>
  <r>
    <s v="CoST CMDB"/>
    <s v="NSNCRICBC"/>
    <x v="272"/>
    <s v="External Combustion"/>
    <s v="Industrial: Boilers"/>
    <s v="Bituminous/Subbituminous Coal"/>
    <s v="Subbituminous Coal: Pulverized Coal: Dry Bottom (Tangential)"/>
    <x v="257"/>
    <m/>
    <m/>
    <m/>
    <n v="45"/>
    <x v="1"/>
  </r>
  <r>
    <s v="CoST CMDB"/>
    <s v="NSNCRICBC"/>
    <x v="373"/>
    <s v="External Combustion"/>
    <s v="Industrial: Boilers"/>
    <s v="Lignite"/>
    <s v="Cyclone Furnace"/>
    <x v="257"/>
    <m/>
    <m/>
    <m/>
    <n v="45"/>
    <x v="1"/>
  </r>
  <r>
    <s v="CoST CMDB"/>
    <s v="NSNCRICBC"/>
    <x v="374"/>
    <s v="External Combustion"/>
    <s v="Industrial: Boilers"/>
    <s v="Lignite"/>
    <s v="Spreader Stoker"/>
    <x v="257"/>
    <m/>
    <m/>
    <m/>
    <n v="45"/>
    <x v="1"/>
  </r>
  <r>
    <s v="CoST CMDB"/>
    <s v="NSNCRICBO"/>
    <x v="274"/>
    <s v="External Combustion"/>
    <s v="Industrial: Boilers"/>
    <s v="Residual Oil"/>
    <s v="Grade 5 Oil"/>
    <x v="257"/>
    <m/>
    <m/>
    <m/>
    <n v="45"/>
    <x v="1"/>
  </r>
  <r>
    <s v="CoST CMDB"/>
    <s v="NSNCRICBO"/>
    <x v="275"/>
    <s v="External Combustion"/>
    <s v="Industrial: Boilers"/>
    <s v="Residual Oil"/>
    <s v="Cogeneration"/>
    <x v="257"/>
    <m/>
    <m/>
    <m/>
    <n v="45"/>
    <x v="1"/>
  </r>
  <r>
    <s v="CoST CMDB"/>
    <s v="NSNCRICBO"/>
    <x v="279"/>
    <s v="External Combustion"/>
    <s v="Industrial: Boilers"/>
    <s v="CO Boiler"/>
    <s v="Distillate Oil"/>
    <x v="257"/>
    <m/>
    <m/>
    <m/>
    <n v="45"/>
    <x v="1"/>
  </r>
  <r>
    <s v="CoST CMDB"/>
    <s v="NSNCRICBO"/>
    <x v="280"/>
    <s v="External Combustion"/>
    <s v="Industrial: Boilers"/>
    <s v="CO Boiler"/>
    <s v="Residual Oil"/>
    <x v="257"/>
    <m/>
    <m/>
    <m/>
    <n v="45"/>
    <x v="1"/>
  </r>
  <r>
    <s v="CoST CMDB"/>
    <s v="NSNCRICBC"/>
    <x v="281"/>
    <s v="External Combustion"/>
    <s v="Commercial/Institutional: Boilers"/>
    <s v="Anthracite Coal"/>
    <s v="Pulverized Coal"/>
    <x v="257"/>
    <m/>
    <m/>
    <m/>
    <n v="45"/>
    <x v="1"/>
  </r>
  <r>
    <s v="CoST CMDB"/>
    <s v="NSNCRICBC"/>
    <x v="375"/>
    <s v="External Combustion"/>
    <s v="Commercial/Institutional: Boilers"/>
    <s v="Anthracite Coal"/>
    <s v="Traveling Grate (Overfeed) Stoker"/>
    <x v="257"/>
    <m/>
    <m/>
    <m/>
    <n v="45"/>
    <x v="1"/>
  </r>
  <r>
    <s v="CoST CMDB"/>
    <s v="NSNCRICBC"/>
    <x v="283"/>
    <s v="External Combustion"/>
    <s v="Commercial/Institutional: Boilers"/>
    <s v="Bituminous/Subbituminous Coal"/>
    <s v="Bituminous Coal: Pulverized Coal: Wet Bottom"/>
    <x v="257"/>
    <m/>
    <m/>
    <m/>
    <n v="45"/>
    <x v="1"/>
  </r>
  <r>
    <s v="CoST CMDB"/>
    <s v="NSNCRICBC"/>
    <x v="284"/>
    <s v="External Combustion"/>
    <s v="Commercial/Institutional: Boilers"/>
    <s v="Bituminous/Subbituminous Coal"/>
    <s v="Bituminous Coal: Pulverized Coal: Dry Bottom"/>
    <x v="257"/>
    <m/>
    <m/>
    <m/>
    <n v="45"/>
    <x v="1"/>
  </r>
  <r>
    <s v="CoST CMDB"/>
    <s v="NSNCRICBC"/>
    <x v="376"/>
    <s v="External Combustion"/>
    <s v="Commercial/Institutional: Boilers"/>
    <s v="Bituminous/Subbituminous Coal"/>
    <s v="Bituminous Coal: Hand-fired"/>
    <x v="257"/>
    <m/>
    <m/>
    <m/>
    <n v="45"/>
    <x v="1"/>
  </r>
  <r>
    <s v="CoST CMDB"/>
    <s v="NSNCRICBC"/>
    <x v="285"/>
    <s v="External Combustion"/>
    <s v="Commercial/Institutional: Boilers"/>
    <s v="Bituminous/Subbituminous Coal"/>
    <s v="Bituminous Coal: Pulverized Coal: Dry Bottom (Tangential)"/>
    <x v="257"/>
    <m/>
    <m/>
    <m/>
    <n v="45"/>
    <x v="1"/>
  </r>
  <r>
    <s v="CoST CMDB"/>
    <s v="NSNCRICBC"/>
    <x v="377"/>
    <s v="External Combustion"/>
    <s v="Commercial/Institutional: Boilers"/>
    <s v="Lignite"/>
    <s v="Pulverized Coal: Dry Bottom, Tangential Fired"/>
    <x v="257"/>
    <m/>
    <m/>
    <m/>
    <n v="45"/>
    <x v="1"/>
  </r>
  <r>
    <s v="CoST CMDB"/>
    <s v="NSNCRICBO"/>
    <x v="288"/>
    <s v="External Combustion"/>
    <s v="Commercial/Institutional: Boilers"/>
    <s v="Residual Oil"/>
    <s v="10-100 Million BTU/hr"/>
    <x v="257"/>
    <m/>
    <m/>
    <m/>
    <n v="45"/>
    <x v="1"/>
  </r>
  <r>
    <s v="CoST CMDB"/>
    <s v="NSNCRICBO"/>
    <x v="289"/>
    <s v="External Combustion"/>
    <s v="Commercial/Institutional: Boilers"/>
    <s v="Residual Oil"/>
    <s v="&lt; 10 Million BTU/hr"/>
    <x v="257"/>
    <m/>
    <m/>
    <m/>
    <n v="45"/>
    <x v="1"/>
  </r>
  <r>
    <s v="CoST CMDB"/>
    <s v="NSNCRICBO"/>
    <x v="378"/>
    <s v="External Combustion"/>
    <s v="Space Heaters"/>
    <s v="Industrial"/>
    <s v="Distillate Oil"/>
    <x v="257"/>
    <m/>
    <m/>
    <m/>
    <n v="45"/>
    <x v="1"/>
  </r>
  <r>
    <s v="CoST CMDB"/>
    <s v="NSNCRICBO"/>
    <x v="379"/>
    <s v="Industrial Processes"/>
    <s v="Chemical Manufacturing"/>
    <s v="Fuel Fired Equipment"/>
    <s v="Process Heater: Residual Oil"/>
    <x v="257"/>
    <m/>
    <m/>
    <m/>
    <n v="45"/>
    <x v="1"/>
  </r>
  <r>
    <s v="CoST CMDB"/>
    <s v="NSNCRIIMWC"/>
    <x v="455"/>
    <s v="Industrial Processes"/>
    <s v="Chemical Manufacturing"/>
    <s v="Fuel Fired Equipment"/>
    <s v="Incinerator: Distillate Oil (No. 2)"/>
    <x v="257"/>
    <m/>
    <m/>
    <m/>
    <n v="45"/>
    <x v="1"/>
  </r>
  <r>
    <s v="CoST CMDB"/>
    <s v="NSNCRIIMWC"/>
    <x v="456"/>
    <s v="Industrial Processes"/>
    <s v="Chemical Manufacturing"/>
    <s v="Fuel Fired Equipment"/>
    <s v="Incinerator: Residual Oil"/>
    <x v="257"/>
    <m/>
    <m/>
    <m/>
    <n v="45"/>
    <x v="1"/>
  </r>
  <r>
    <s v="CoST CMDB"/>
    <s v="NSNCRICBO"/>
    <x v="380"/>
    <s v="Industrial Processes"/>
    <s v="Primary Metal Production"/>
    <s v="Fuel Fired Equipment"/>
    <s v="Distillate Oil (No. 2): Process Heaters"/>
    <x v="257"/>
    <m/>
    <m/>
    <m/>
    <n v="45"/>
    <x v="1"/>
  </r>
  <r>
    <s v="CoST CMDB"/>
    <s v="NSNCRICBO"/>
    <x v="347"/>
    <s v="Industrial Processes"/>
    <s v="Primary Metal Production"/>
    <s v="Fuel Fired Equipment"/>
    <s v="Residual Oil: Process Heaters"/>
    <x v="257"/>
    <m/>
    <m/>
    <m/>
    <n v="45"/>
    <x v="1"/>
  </r>
  <r>
    <s v="CoST CMDB"/>
    <s v="NSNCRICBO"/>
    <x v="381"/>
    <s v="Industrial Processes"/>
    <s v="Petroleum Industry"/>
    <s v="Process Heaters"/>
    <s v="Oil-fired"/>
    <x v="257"/>
    <m/>
    <m/>
    <m/>
    <n v="45"/>
    <x v="1"/>
  </r>
  <r>
    <s v="EPA MCM"/>
    <s v="NLNBUPHDO"/>
    <x v="381"/>
    <s v="Industrial Processes"/>
    <s v="Petroleum Industry"/>
    <s v="Process Heaters"/>
    <s v="Oil-fired"/>
    <x v="257"/>
    <m/>
    <m/>
    <m/>
    <n v="45"/>
    <x v="1"/>
  </r>
  <r>
    <s v="CoST CMDB"/>
    <s v="NSNCRICBG"/>
    <x v="349"/>
    <s v="Industrial Processes"/>
    <s v="Petroleum Industry"/>
    <s v="Process Heaters"/>
    <s v="Gas-fired"/>
    <x v="257"/>
    <m/>
    <m/>
    <m/>
    <n v="45"/>
    <x v="1"/>
  </r>
  <r>
    <s v="CoST CMDB"/>
    <s v="NSNCRICBO"/>
    <x v="350"/>
    <s v="Industrial Processes"/>
    <s v="Petroleum Industry"/>
    <s v="Process Heaters"/>
    <s v="No. 6 Oil"/>
    <x v="257"/>
    <m/>
    <m/>
    <m/>
    <n v="45"/>
    <x v="1"/>
  </r>
  <r>
    <s v="EPA MCM"/>
    <s v="NLNBUPHDO"/>
    <x v="350"/>
    <s v="Industrial Processes"/>
    <s v="Petroleum Industry"/>
    <s v="Process Heaters"/>
    <s v="No. 6 Oil"/>
    <x v="257"/>
    <m/>
    <m/>
    <m/>
    <n v="45"/>
    <x v="1"/>
  </r>
  <r>
    <s v="EPA MCM"/>
    <s v="NLNBUPHDO"/>
    <x v="351"/>
    <s v="Industrial Processes"/>
    <s v="Pulp and Paper and Wood Products"/>
    <s v="Fuel Fired Equipment"/>
    <s v="Distillate Oil (No. 2): Process Heaters"/>
    <x v="257"/>
    <m/>
    <m/>
    <m/>
    <n v="45"/>
    <x v="1"/>
  </r>
  <r>
    <s v="CoST CMDB"/>
    <s v="NSNCRIIMWC"/>
    <x v="457"/>
    <s v="Industrial Processes"/>
    <s v="Pulp and Paper and Wood Products"/>
    <s v="Fuel Fired Equipment"/>
    <s v="Distillate Oil (No. 2): Incinerators"/>
    <x v="257"/>
    <m/>
    <m/>
    <m/>
    <n v="45"/>
    <x v="1"/>
  </r>
  <r>
    <s v="CoST CMDB"/>
    <s v="NSNCRIIMWC"/>
    <x v="458"/>
    <s v="Industrial Processes"/>
    <s v="Pulp and Paper and Wood Products"/>
    <s v="Fuel Fired Equipment"/>
    <s v="Residual Oil: Incinerators"/>
    <x v="257"/>
    <m/>
    <m/>
    <m/>
    <n v="45"/>
    <x v="1"/>
  </r>
  <r>
    <s v="CoST CMDB"/>
    <s v="NSNCRIIMWC"/>
    <x v="353"/>
    <s v="Industrial Processes"/>
    <s v="Pulp and Paper and Wood Products"/>
    <s v="Fuel Fired Equipment"/>
    <s v="Natural Gas: Incinerators"/>
    <x v="257"/>
    <m/>
    <m/>
    <m/>
    <n v="45"/>
    <x v="1"/>
  </r>
  <r>
    <s v="CoST CMDB"/>
    <s v="NSNCRIIMWC"/>
    <x v="459"/>
    <s v="Industrial Processes"/>
    <s v="Pulp and Paper and Wood Products"/>
    <s v="Fuel Fired Equipment"/>
    <s v="Process Gas: Incinerators"/>
    <x v="257"/>
    <m/>
    <m/>
    <m/>
    <n v="45"/>
    <x v="1"/>
  </r>
  <r>
    <s v="CoST CMDB"/>
    <s v="NSNCRIIMWC"/>
    <x v="460"/>
    <s v="Industrial Processes"/>
    <s v="Pulp and Paper and Wood Products"/>
    <s v="Fuel Fired Equipment"/>
    <s v="Distillate Oil (No. 2): Flares"/>
    <x v="257"/>
    <m/>
    <m/>
    <m/>
    <n v="45"/>
    <x v="1"/>
  </r>
  <r>
    <s v="CoST CMDB"/>
    <s v="NSNCRIIMWC"/>
    <x v="461"/>
    <s v="Industrial Processes"/>
    <s v="Pulp and Paper and Wood Products"/>
    <s v="Fuel Fired Equipment"/>
    <s v="Residual Oil: Flares"/>
    <x v="257"/>
    <m/>
    <m/>
    <m/>
    <n v="45"/>
    <x v="1"/>
  </r>
  <r>
    <s v="CoST CMDB"/>
    <s v="NSNCRIIMWC"/>
    <x v="462"/>
    <s v="Industrial Processes"/>
    <s v="Pulp and Paper and Wood Products"/>
    <s v="Fuel Fired Equipment"/>
    <s v="Natural Gas: Flares"/>
    <x v="257"/>
    <m/>
    <m/>
    <m/>
    <n v="45"/>
    <x v="1"/>
  </r>
  <r>
    <s v="CoST CMDB"/>
    <s v="NSNCRIIMWC"/>
    <x v="463"/>
    <s v="Industrial Processes"/>
    <s v="Pulp and Paper and Wood Products"/>
    <s v="Fuel Fired Equipment"/>
    <s v="Process Gas: Flares"/>
    <x v="257"/>
    <m/>
    <m/>
    <m/>
    <n v="45"/>
    <x v="1"/>
  </r>
  <r>
    <s v="CoST CMDB"/>
    <s v="NSNCRIIMWC"/>
    <x v="354"/>
    <s v="Industrial Processes"/>
    <s v="Rubber and Miscellaneous Plastics Products"/>
    <s v="Fuel Fired Equipment"/>
    <s v="Distillate Oil (No. 2): Process Heaters"/>
    <x v="257"/>
    <m/>
    <m/>
    <m/>
    <n v="45"/>
    <x v="1"/>
  </r>
  <r>
    <s v="CoST CMDB"/>
    <s v="NSNCRICBO"/>
    <x v="354"/>
    <s v="Industrial Processes"/>
    <s v="Rubber and Miscellaneous Plastics Products"/>
    <s v="Fuel Fired Equipment"/>
    <s v="Distillate Oil (No. 2): Process Heaters"/>
    <x v="257"/>
    <m/>
    <m/>
    <m/>
    <n v="45"/>
    <x v="1"/>
  </r>
  <r>
    <s v="CoST CMDB"/>
    <s v="NSNCRIIMWC"/>
    <x v="355"/>
    <s v="Industrial Processes"/>
    <s v="Rubber and Miscellaneous Plastics Products"/>
    <s v="Fuel Fired Equipment"/>
    <s v="Residual Oil: Process Heaters"/>
    <x v="257"/>
    <m/>
    <m/>
    <m/>
    <n v="45"/>
    <x v="1"/>
  </r>
  <r>
    <s v="CoST CMDB"/>
    <s v="NSNCRIIMWC"/>
    <x v="356"/>
    <s v="Industrial Processes"/>
    <s v="Rubber and Miscellaneous Plastics Products"/>
    <s v="Fuel Fired Equipment"/>
    <s v="Liquified Petroleum Gas (LPG): Process Heaters"/>
    <x v="257"/>
    <m/>
    <m/>
    <m/>
    <n v="45"/>
    <x v="1"/>
  </r>
  <r>
    <s v="CoST CMDB"/>
    <s v="NSNCRIIMWC"/>
    <x v="464"/>
    <s v="Industrial Processes"/>
    <s v="Rubber and Miscellaneous Plastics Products"/>
    <s v="Fuel Fired Equipment"/>
    <s v="Distillate Oil (No. 2): Incinerators"/>
    <x v="257"/>
    <m/>
    <m/>
    <m/>
    <n v="45"/>
    <x v="1"/>
  </r>
  <r>
    <s v="CoST CMDB"/>
    <s v="NSNCRIIMWC"/>
    <x v="465"/>
    <s v="Industrial Processes"/>
    <s v="Rubber and Miscellaneous Plastics Products"/>
    <s v="Fuel Fired Equipment"/>
    <s v="Residual Oil: Incinerators"/>
    <x v="257"/>
    <m/>
    <m/>
    <m/>
    <n v="45"/>
    <x v="1"/>
  </r>
  <r>
    <s v="CoST CMDB"/>
    <s v="NSNCRIIMWC"/>
    <x v="466"/>
    <s v="Industrial Processes"/>
    <s v="Rubber and Miscellaneous Plastics Products"/>
    <s v="Fuel Fired Equipment"/>
    <s v="Distillate Oil (No. 2): Flares"/>
    <x v="257"/>
    <m/>
    <m/>
    <m/>
    <n v="45"/>
    <x v="1"/>
  </r>
  <r>
    <s v="CoST CMDB"/>
    <s v="NSNCRIIMWC"/>
    <x v="467"/>
    <s v="Industrial Processes"/>
    <s v="Rubber and Miscellaneous Plastics Products"/>
    <s v="Fuel Fired Equipment"/>
    <s v="Residual Oil: Flares"/>
    <x v="257"/>
    <m/>
    <m/>
    <m/>
    <n v="45"/>
    <x v="1"/>
  </r>
  <r>
    <s v="CoST CMDB"/>
    <s v="NSNCRIIMWC"/>
    <x v="468"/>
    <s v="Industrial Processes"/>
    <s v="Rubber and Miscellaneous Plastics Products"/>
    <s v="Fuel Fired Equipment"/>
    <s v="Natural Gas: Flares"/>
    <x v="257"/>
    <m/>
    <m/>
    <m/>
    <n v="45"/>
    <x v="1"/>
  </r>
  <r>
    <s v="CoST CMDB"/>
    <s v="NSNCRICBO"/>
    <x v="382"/>
    <s v="Industrial Processes"/>
    <s v="Fabricated Metal Products"/>
    <s v="Fuel Fired Equipment"/>
    <s v="Residual Oil: Process Heaters"/>
    <x v="257"/>
    <m/>
    <m/>
    <m/>
    <n v="45"/>
    <x v="1"/>
  </r>
  <r>
    <s v="CoST CMDB"/>
    <s v="NSNCRICBO"/>
    <x v="383"/>
    <s v="Industrial Processes"/>
    <s v="Miscellaneous Manufacturing Industries"/>
    <s v="Process Heater/Furnace"/>
    <s v="Distillate Oil"/>
    <x v="257"/>
    <m/>
    <m/>
    <m/>
    <n v="45"/>
    <x v="1"/>
  </r>
  <r>
    <s v="CoST CMDB"/>
    <s v="NSNCRICBO"/>
    <x v="384"/>
    <s v="Industrial Processes"/>
    <s v="Miscellaneous Manufacturing Industries"/>
    <s v="Miscellaneous Manufacturing Industries"/>
    <s v="Distillate Oil (No. 2): Process Heaters"/>
    <x v="257"/>
    <m/>
    <m/>
    <m/>
    <n v="45"/>
    <x v="1"/>
  </r>
  <r>
    <s v="EPA MCM"/>
    <s v="NLNBUPHDO"/>
    <x v="384"/>
    <s v="Industrial Processes"/>
    <s v="Miscellaneous Manufacturing Industries"/>
    <s v="Miscellaneous Manufacturing Industries"/>
    <s v="Distillate Oil (No. 2): Process Heaters"/>
    <x v="257"/>
    <m/>
    <m/>
    <m/>
    <n v="45"/>
    <x v="1"/>
  </r>
  <r>
    <s v="CoST CMDB"/>
    <s v="NSNCRICBO"/>
    <x v="385"/>
    <s v="Industrial Processes"/>
    <s v="Miscellaneous Manufacturing Industries"/>
    <s v="Miscellaneous Manufacturing Industries"/>
    <s v="Residual Oil: Process Heaters"/>
    <x v="257"/>
    <m/>
    <m/>
    <m/>
    <n v="45"/>
    <x v="1"/>
  </r>
  <r>
    <s v="CoST CMDB"/>
    <s v="NSNCRIIMWC"/>
    <x v="469"/>
    <s v="Industrial Processes"/>
    <s v="Miscellaneous Manufacturing Industries"/>
    <s v="Miscellaneous Manufacturing Industries"/>
    <s v="Distillate Oil (No. 2): Incinerators"/>
    <x v="257"/>
    <m/>
    <m/>
    <m/>
    <n v="45"/>
    <x v="1"/>
  </r>
  <r>
    <s v="CoST CMDB"/>
    <s v="NSNCRIIMWC"/>
    <x v="470"/>
    <s v="Industrial Processes"/>
    <s v="Miscellaneous Manufacturing Industries"/>
    <s v="Miscellaneous Manufacturing Industries"/>
    <s v="Residual Oil: Incinerators"/>
    <x v="257"/>
    <m/>
    <m/>
    <m/>
    <n v="45"/>
    <x v="1"/>
  </r>
  <r>
    <s v="CoST CMDB"/>
    <s v="NSNCRIIMWC"/>
    <x v="471"/>
    <s v="Industrial Processes"/>
    <s v="Miscellaneous Manufacturing Industries"/>
    <s v="Miscellaneous Manufacturing Industries"/>
    <s v="Process Gas: Incinerators"/>
    <x v="257"/>
    <m/>
    <m/>
    <m/>
    <n v="45"/>
    <x v="1"/>
  </r>
  <r>
    <s v="CoST CMDB"/>
    <s v="NSNCRIIMWC"/>
    <x v="472"/>
    <s v="Industrial Processes"/>
    <s v="Miscellaneous Manufacturing Industries"/>
    <s v="Miscellaneous Manufacturing Industries"/>
    <s v="Distillate Oil (No. 2): Flares"/>
    <x v="257"/>
    <m/>
    <m/>
    <m/>
    <n v="45"/>
    <x v="1"/>
  </r>
  <r>
    <s v="CoST CMDB"/>
    <s v="NSNCRIIMWC"/>
    <x v="473"/>
    <s v="Industrial Processes"/>
    <s v="Miscellaneous Manufacturing Industries"/>
    <s v="Miscellaneous Manufacturing Industries"/>
    <s v="Residual Oil: Flares"/>
    <x v="257"/>
    <m/>
    <m/>
    <m/>
    <n v="45"/>
    <x v="1"/>
  </r>
  <r>
    <s v="CoST CMDB"/>
    <s v="NSNCRIIMWC"/>
    <x v="474"/>
    <s v="Waste Disposal"/>
    <s v="Solid Waste Disposal - Government"/>
    <s v="Municipal Waste Incineration"/>
    <s v="Mass Burn Rotary Waterwall Combustor"/>
    <x v="257"/>
    <m/>
    <m/>
    <m/>
    <n v="45"/>
    <x v="1"/>
  </r>
  <r>
    <s v="CoST CMDB"/>
    <s v="NSNCRMWIN"/>
    <x v="475"/>
    <s v="Waste Disposal"/>
    <s v="Solid Waste Disposal - Government"/>
    <s v="Other Incineration"/>
    <s v="Medical Waste Incinerator, unspecified type, Infectious wastes only"/>
    <x v="257"/>
    <m/>
    <m/>
    <m/>
    <n v="45"/>
    <x v="1"/>
  </r>
  <r>
    <s v="CoST CMDB"/>
    <s v="NSNCRSWIN"/>
    <x v="363"/>
    <s v="Waste Disposal"/>
    <s v="Solid Waste Disposal - Government"/>
    <s v="Other Incineration"/>
    <s v="Sludge"/>
    <x v="257"/>
    <m/>
    <m/>
    <m/>
    <n v="45"/>
    <x v="1"/>
  </r>
  <r>
    <s v="CoST CMDB"/>
    <s v="NSNCRSWIN"/>
    <x v="476"/>
    <s v="Waste Disposal"/>
    <s v="Solid Waste Disposal - Government"/>
    <s v="Other Incineration"/>
    <s v="Conical Design (Tee Pee) Municipal Refuse"/>
    <x v="257"/>
    <m/>
    <m/>
    <m/>
    <n v="45"/>
    <x v="1"/>
  </r>
  <r>
    <s v="CoST CMDB"/>
    <s v="NSNCRSWIN"/>
    <x v="477"/>
    <s v="Waste Disposal"/>
    <s v="Solid Waste Disposal - Government"/>
    <s v="Other Incineration"/>
    <s v="Conical Design (Tee Pee) Wood Refuse"/>
    <x v="257"/>
    <m/>
    <m/>
    <m/>
    <n v="45"/>
    <x v="1"/>
  </r>
  <r>
    <s v="CoST CMDB"/>
    <s v="NSNCRSWIN"/>
    <x v="478"/>
    <s v="Waste Disposal"/>
    <s v="Solid Waste Disposal - Government"/>
    <s v="Other Incineration"/>
    <s v="Trench Burner: Wood"/>
    <x v="257"/>
    <m/>
    <m/>
    <m/>
    <n v="45"/>
    <x v="1"/>
  </r>
  <r>
    <s v="CoST CMDB"/>
    <s v="NSNCRSWIN"/>
    <x v="479"/>
    <s v="Waste Disposal"/>
    <s v="Solid Waste Disposal - Government"/>
    <s v="Other Incineration"/>
    <s v="Trench Burner: Tires"/>
    <x v="257"/>
    <m/>
    <m/>
    <m/>
    <n v="45"/>
    <x v="1"/>
  </r>
  <r>
    <s v="CoST CMDB"/>
    <s v="NSNCRSWIN"/>
    <x v="480"/>
    <s v="Waste Disposal"/>
    <s v="Solid Waste Disposal - Government"/>
    <s v="Other Incineration"/>
    <s v="Trench Burner: Refuse"/>
    <x v="257"/>
    <m/>
    <m/>
    <m/>
    <n v="45"/>
    <x v="1"/>
  </r>
  <r>
    <s v="CoST CMDB"/>
    <s v="NSNCRSWIN"/>
    <x v="481"/>
    <s v="Waste Disposal"/>
    <s v="Solid Waste Disposal - Government"/>
    <s v="Other Incineration"/>
    <s v="Sludge: Electric Infrared"/>
    <x v="257"/>
    <m/>
    <m/>
    <m/>
    <n v="45"/>
    <x v="1"/>
  </r>
  <r>
    <s v="CoST CMDB"/>
    <s v="NSNCRSWIN"/>
    <x v="482"/>
    <s v="Waste Disposal"/>
    <s v="Solid Waste Disposal - Government"/>
    <s v="Other Incineration"/>
    <s v="Sewage Sludge Incinerator: Single Hearth Cyclone"/>
    <x v="257"/>
    <m/>
    <m/>
    <m/>
    <n v="45"/>
    <x v="1"/>
  </r>
  <r>
    <s v="CoST CMDB"/>
    <s v="NSNCRSWIN"/>
    <x v="483"/>
    <s v="Waste Disposal"/>
    <s v="Solid Waste Disposal - Government"/>
    <s v="Other Incineration"/>
    <s v="Sewage Sludge Incinerator: Rotary Kiln"/>
    <x v="257"/>
    <m/>
    <m/>
    <m/>
    <n v="45"/>
    <x v="1"/>
  </r>
  <r>
    <s v="CoST CMDB"/>
    <s v="NSNCRSWIN"/>
    <x v="484"/>
    <s v="Waste Disposal"/>
    <s v="Solid Waste Disposal - Government"/>
    <s v="Other Incineration"/>
    <s v="Sewage Sludge Incinerator: High Pressure, Wet Oxidation"/>
    <x v="257"/>
    <m/>
    <m/>
    <m/>
    <n v="45"/>
    <x v="1"/>
  </r>
  <r>
    <s v="CoST CMDB"/>
    <s v="NSNCRCIIN"/>
    <x v="485"/>
    <s v="Waste Disposal"/>
    <s v="Solid Waste Disposal - Commercial/Institutional"/>
    <s v="Incineration"/>
    <s v="Controlled Air"/>
    <x v="257"/>
    <m/>
    <m/>
    <m/>
    <n v="45"/>
    <x v="1"/>
  </r>
  <r>
    <s v="CoST CMDB"/>
    <s v="NSNCRCIIN"/>
    <x v="486"/>
    <s v="Waste Disposal"/>
    <s v="Solid Waste Disposal - Commercial/Institutional"/>
    <s v="Incineration"/>
    <s v="Conical Design (Tee Pee) Municipal Refuse"/>
    <x v="257"/>
    <m/>
    <m/>
    <m/>
    <n v="45"/>
    <x v="1"/>
  </r>
  <r>
    <s v="CoST CMDB"/>
    <s v="NSNCRCIIN"/>
    <x v="487"/>
    <s v="Waste Disposal"/>
    <s v="Solid Waste Disposal - Commercial/Institutional"/>
    <s v="Incineration"/>
    <s v="Conical Design (Tee Pee) Wood Refuse"/>
    <x v="257"/>
    <m/>
    <m/>
    <m/>
    <n v="45"/>
    <x v="1"/>
  </r>
  <r>
    <s v="CoST CMDB"/>
    <s v="NSNCRCIIN"/>
    <x v="488"/>
    <s v="Waste Disposal"/>
    <s v="Solid Waste Disposal - Commercial/Institutional"/>
    <s v="Incineration: Special Purpose"/>
    <s v="Med Waste Excess Air Incin - aka Batch, Multiple Chamber, or Retort"/>
    <x v="257"/>
    <m/>
    <m/>
    <m/>
    <n v="45"/>
    <x v="1"/>
  </r>
  <r>
    <s v="CoST CMDB"/>
    <s v="NSNCRMWIN"/>
    <x v="488"/>
    <s v="Waste Disposal"/>
    <s v="Solid Waste Disposal - Commercial/Institutional"/>
    <s v="Incineration: Special Purpose"/>
    <s v="Med Waste Excess Air Incin - aka Batch, Multiple Chamber, or Retort"/>
    <x v="257"/>
    <m/>
    <m/>
    <m/>
    <n v="45"/>
    <x v="1"/>
  </r>
  <r>
    <s v="CoST CMDB"/>
    <s v="NSNCRCIIN"/>
    <x v="489"/>
    <s v="Waste Disposal"/>
    <s v="Solid Waste Disposal - Commercial/Institutional"/>
    <s v="Incineration: Special Purpose"/>
    <s v="Medical Waste Rotary Kiln Incinerator"/>
    <x v="257"/>
    <m/>
    <m/>
    <m/>
    <n v="45"/>
    <x v="1"/>
  </r>
  <r>
    <s v="CoST CMDB"/>
    <s v="NSNCRMWIN"/>
    <x v="489"/>
    <s v="Waste Disposal"/>
    <s v="Solid Waste Disposal - Commercial/Institutional"/>
    <s v="Incineration: Special Purpose"/>
    <s v="Medical Waste Rotary Kiln Incinerator"/>
    <x v="257"/>
    <m/>
    <m/>
    <m/>
    <n v="45"/>
    <x v="1"/>
  </r>
  <r>
    <s v="CoST CMDB"/>
    <s v="NSNCRCIIN"/>
    <x v="490"/>
    <s v="Waste Disposal"/>
    <s v="Solid Waste Disposal - Commercial/Institutional"/>
    <s v="Incineration: Special Purpose"/>
    <s v="Medical Waste Incinerator, unspecified type (use 502005-01, -02, -03)"/>
    <x v="257"/>
    <m/>
    <m/>
    <m/>
    <n v="45"/>
    <x v="1"/>
  </r>
  <r>
    <s v="CoST CMDB"/>
    <s v="NSNCRMWIN"/>
    <x v="490"/>
    <s v="Waste Disposal"/>
    <s v="Solid Waste Disposal - Commercial/Institutional"/>
    <s v="Incineration: Special Purpose"/>
    <s v="Medical Waste Incinerator, unspecified type (use 502005-01, -02, -03)"/>
    <x v="257"/>
    <m/>
    <m/>
    <m/>
    <n v="45"/>
    <x v="1"/>
  </r>
  <r>
    <s v="CoST CMDB"/>
    <s v="NSNCRCIIN"/>
    <x v="491"/>
    <s v="Waste Disposal"/>
    <s v="Solid Waste Disposal - Commercial/Institutional"/>
    <s v="Incineration: Special Purpose"/>
    <s v="VOC Contaminated Soil"/>
    <x v="257"/>
    <m/>
    <m/>
    <m/>
    <n v="45"/>
    <x v="1"/>
  </r>
  <r>
    <s v="CoST CMDB"/>
    <s v="NSNCRIIMWC"/>
    <x v="491"/>
    <s v="Waste Disposal"/>
    <s v="Solid Waste Disposal - Commercial/Institutional"/>
    <s v="Incineration: Special Purpose"/>
    <s v="VOC Contaminated Soil"/>
    <x v="257"/>
    <m/>
    <m/>
    <m/>
    <n v="45"/>
    <x v="1"/>
  </r>
  <r>
    <s v="CoST CMDB"/>
    <s v="NSNCRCIIN"/>
    <x v="492"/>
    <s v="Waste Disposal"/>
    <s v="Solid Waste Disposal - Commercial/Institutional"/>
    <s v="Incineration: Special Purpose"/>
    <s v="Sewage Sludge Incinerator: Multiple Hearth"/>
    <x v="257"/>
    <m/>
    <m/>
    <m/>
    <n v="45"/>
    <x v="1"/>
  </r>
  <r>
    <s v="CoST CMDB"/>
    <s v="NSNCRIIMWC"/>
    <x v="492"/>
    <s v="Waste Disposal"/>
    <s v="Solid Waste Disposal - Commercial/Institutional"/>
    <s v="Incineration: Special Purpose"/>
    <s v="Sewage Sludge Incinerator: Multiple Hearth"/>
    <x v="257"/>
    <m/>
    <m/>
    <m/>
    <n v="45"/>
    <x v="1"/>
  </r>
  <r>
    <s v="CoST CMDB"/>
    <s v="NSNCRCIIN"/>
    <x v="493"/>
    <s v="Waste Disposal"/>
    <s v="Solid Waste Disposal - Commercial/Institutional"/>
    <s v="Incineration: Special Purpose"/>
    <s v="Sewage Sludge Incinerator: Fluidized Bed"/>
    <x v="257"/>
    <m/>
    <m/>
    <m/>
    <n v="45"/>
    <x v="1"/>
  </r>
  <r>
    <s v="CoST CMDB"/>
    <s v="NSNCRIIMWC"/>
    <x v="493"/>
    <s v="Waste Disposal"/>
    <s v="Solid Waste Disposal - Commercial/Institutional"/>
    <s v="Incineration: Special Purpose"/>
    <s v="Sewage Sludge Incinerator: Fluidized Bed"/>
    <x v="257"/>
    <m/>
    <m/>
    <m/>
    <n v="45"/>
    <x v="1"/>
  </r>
  <r>
    <s v="CoST CMDB"/>
    <s v="NSNCRCIIN"/>
    <x v="494"/>
    <s v="Waste Disposal"/>
    <s v="Solid Waste Disposal - Commercial/Institutional"/>
    <s v="Incineration: Special Purpose"/>
    <s v="Sewage Sludge Incinerator: Electric Infrared"/>
    <x v="257"/>
    <m/>
    <m/>
    <m/>
    <n v="45"/>
    <x v="1"/>
  </r>
  <r>
    <s v="CoST CMDB"/>
    <s v="NSNCRIIMWC"/>
    <x v="494"/>
    <s v="Waste Disposal"/>
    <s v="Solid Waste Disposal - Commercial/Institutional"/>
    <s v="Incineration: Special Purpose"/>
    <s v="Sewage Sludge Incinerator: Electric Infrared"/>
    <x v="257"/>
    <m/>
    <m/>
    <m/>
    <n v="45"/>
    <x v="1"/>
  </r>
  <r>
    <s v="CoST CMDB"/>
    <s v="NSNCRCIIN"/>
    <x v="495"/>
    <s v="Waste Disposal"/>
    <s v="Solid Waste Disposal - Commercial/Institutional"/>
    <s v="Incineration: Special Purpose"/>
    <s v="Sewage Sludge Incinerator: Single Hearth Cyclone"/>
    <x v="257"/>
    <m/>
    <m/>
    <m/>
    <n v="45"/>
    <x v="1"/>
  </r>
  <r>
    <s v="CoST CMDB"/>
    <s v="NSNCRIIMWC"/>
    <x v="495"/>
    <s v="Waste Disposal"/>
    <s v="Solid Waste Disposal - Commercial/Institutional"/>
    <s v="Incineration: Special Purpose"/>
    <s v="Sewage Sludge Incinerator: Single Hearth Cyclone"/>
    <x v="257"/>
    <m/>
    <m/>
    <m/>
    <n v="45"/>
    <x v="1"/>
  </r>
  <r>
    <s v="CoST CMDB"/>
    <s v="NSNCRCIIN"/>
    <x v="496"/>
    <s v="Waste Disposal"/>
    <s v="Solid Waste Disposal - Commercial/Institutional"/>
    <s v="Incineration: Special Purpose"/>
    <s v="Sewage Sludge Incinerator: Rotary Kiln"/>
    <x v="257"/>
    <m/>
    <m/>
    <m/>
    <n v="45"/>
    <x v="1"/>
  </r>
  <r>
    <s v="CoST CMDB"/>
    <s v="NSNCRIIMWC"/>
    <x v="496"/>
    <s v="Waste Disposal"/>
    <s v="Solid Waste Disposal - Commercial/Institutional"/>
    <s v="Incineration: Special Purpose"/>
    <s v="Sewage Sludge Incinerator: Rotary Kiln"/>
    <x v="257"/>
    <m/>
    <m/>
    <m/>
    <n v="45"/>
    <x v="1"/>
  </r>
  <r>
    <s v="CoST CMDB"/>
    <s v="NSNCRCIIN"/>
    <x v="497"/>
    <s v="Waste Disposal"/>
    <s v="Solid Waste Disposal - Commercial/Institutional"/>
    <s v="Incineration: Special Purpose"/>
    <s v="Sewage Sludge Incinerator: High Pressure, Wet Oxidation"/>
    <x v="257"/>
    <m/>
    <m/>
    <m/>
    <n v="45"/>
    <x v="1"/>
  </r>
  <r>
    <s v="CoST CMDB"/>
    <s v="NSNCRIIMWC"/>
    <x v="497"/>
    <s v="Waste Disposal"/>
    <s v="Solid Waste Disposal - Commercial/Institutional"/>
    <s v="Incineration: Special Purpose"/>
    <s v="Sewage Sludge Incinerator: High Pressure, Wet Oxidation"/>
    <x v="257"/>
    <m/>
    <m/>
    <m/>
    <n v="45"/>
    <x v="1"/>
  </r>
  <r>
    <s v="CoST CMDB"/>
    <s v="NSNCRIIMWC"/>
    <x v="364"/>
    <s v="Waste Disposal"/>
    <s v="Solid Waste Disposal - Industrial"/>
    <s v="Incineration"/>
    <s v="Conical Design (Tee Pee): Municipal Refuse"/>
    <x v="257"/>
    <m/>
    <m/>
    <m/>
    <n v="45"/>
    <x v="1"/>
  </r>
  <r>
    <s v="CoST CMDB"/>
    <s v="NSNCRIIMWC"/>
    <x v="498"/>
    <s v="Waste Disposal"/>
    <s v="Solid Waste Disposal - Industrial"/>
    <s v="Incineration"/>
    <s v="Conical Design (Tee Pee): Wood Refuse"/>
    <x v="257"/>
    <m/>
    <m/>
    <m/>
    <n v="45"/>
    <x v="1"/>
  </r>
  <r>
    <s v="CoST CMDB"/>
    <s v="NSNCRIIMWC"/>
    <x v="499"/>
    <s v="Waste Disposal"/>
    <s v="Solid Waste Disposal - Industrial"/>
    <s v="Incineration"/>
    <s v="Air Curtain Combustor: Wood"/>
    <x v="257"/>
    <m/>
    <m/>
    <m/>
    <n v="45"/>
    <x v="1"/>
  </r>
  <r>
    <s v="CoST CMDB"/>
    <s v="NSNCRIIMWC"/>
    <x v="500"/>
    <s v="Waste Disposal"/>
    <s v="Solid Waste Disposal - Industrial"/>
    <s v="Incineration"/>
    <s v="Air Curtain Combustor: Tires"/>
    <x v="257"/>
    <m/>
    <m/>
    <m/>
    <n v="45"/>
    <x v="1"/>
  </r>
  <r>
    <s v="CoST CMDB"/>
    <s v="NSNCRIIMWC"/>
    <x v="501"/>
    <s v="Waste Disposal"/>
    <s v="Solid Waste Disposal - Industrial"/>
    <s v="Incineration"/>
    <s v="Incinerator: Auto Body Components"/>
    <x v="257"/>
    <m/>
    <m/>
    <m/>
    <n v="45"/>
    <x v="1"/>
  </r>
  <r>
    <s v="CoST CMDB"/>
    <s v="NSNCRIIMWC"/>
    <x v="502"/>
    <s v="Waste Disposal"/>
    <s v="Solid Waste Disposal - Industrial"/>
    <s v="Incineration"/>
    <s v="Air Curtain Combustor: Refuse"/>
    <x v="257"/>
    <m/>
    <m/>
    <m/>
    <n v="45"/>
    <x v="1"/>
  </r>
  <r>
    <s v="CoST CMDB"/>
    <s v="NSNCRIIMWC"/>
    <x v="503"/>
    <s v="Waste Disposal"/>
    <s v="Solid Waste Disposal - Industrial"/>
    <s v="Incineration"/>
    <s v="Mass Burn Refractory Wall Combustor"/>
    <x v="257"/>
    <m/>
    <m/>
    <m/>
    <n v="45"/>
    <x v="1"/>
  </r>
  <r>
    <s v="CoST CMDB"/>
    <s v="NSNCRIIMWC"/>
    <x v="504"/>
    <s v="Waste Disposal"/>
    <s v="Solid Waste Disposal - Industrial"/>
    <s v="Incineration"/>
    <s v="Mass Burn Rotary Waterwall Combustor"/>
    <x v="257"/>
    <m/>
    <m/>
    <m/>
    <n v="45"/>
    <x v="1"/>
  </r>
  <r>
    <s v="CoST CMDB"/>
    <s v="NSNCRIIMWC"/>
    <x v="505"/>
    <s v="Waste Disposal"/>
    <s v="Solid Waste Disposal - Industrial"/>
    <s v="Incineration"/>
    <s v="Modular Starved Air Combustor"/>
    <x v="257"/>
    <m/>
    <m/>
    <m/>
    <n v="45"/>
    <x v="1"/>
  </r>
  <r>
    <s v="CoST CMDB"/>
    <s v="NSNCRIIMWC"/>
    <x v="506"/>
    <s v="Waste Disposal"/>
    <s v="Solid Waste Disposal - Industrial"/>
    <s v="Incineration"/>
    <s v="Modular Excess Air Combustor"/>
    <x v="257"/>
    <m/>
    <m/>
    <m/>
    <n v="45"/>
    <x v="1"/>
  </r>
  <r>
    <s v="CoST CMDB"/>
    <s v="NSNCRIIMWC"/>
    <x v="507"/>
    <s v="Waste Disposal"/>
    <s v="Solid Waste Disposal - Industrial"/>
    <s v="Incineration"/>
    <s v="Hazardous Waste Incinerators: Fluidized Bed"/>
    <x v="257"/>
    <m/>
    <m/>
    <m/>
    <n v="45"/>
    <x v="1"/>
  </r>
  <r>
    <s v="CoST CMDB"/>
    <s v="NSNCRIIMWC"/>
    <x v="365"/>
    <s v="Waste Disposal"/>
    <s v="Solid Waste Disposal - Industrial"/>
    <s v="Incineration"/>
    <s v="Sludge"/>
    <x v="257"/>
    <m/>
    <m/>
    <m/>
    <n v="45"/>
    <x v="1"/>
  </r>
  <r>
    <s v="CoST CMDB"/>
    <s v="NSNCRIIMWC"/>
    <x v="508"/>
    <s v="Waste Disposal"/>
    <s v="Solid Waste Disposal - Industrial"/>
    <s v="Incineration"/>
    <s v="Sewage Sludge Incinerator: Multiple Hearth"/>
    <x v="257"/>
    <m/>
    <m/>
    <m/>
    <n v="45"/>
    <x v="1"/>
  </r>
  <r>
    <s v="CoST CMDB"/>
    <s v="NSNCRIIMWC"/>
    <x v="509"/>
    <s v="Waste Disposal"/>
    <s v="Solid Waste Disposal - Industrial"/>
    <s v="Incineration"/>
    <s v="Sewage Sludge Incinerator: Fluidized Bed"/>
    <x v="257"/>
    <m/>
    <m/>
    <m/>
    <n v="45"/>
    <x v="1"/>
  </r>
  <r>
    <s v="CoST CMDB"/>
    <s v="NSNCRIIMWC"/>
    <x v="510"/>
    <s v="Waste Disposal"/>
    <s v="Solid Waste Disposal - Industrial"/>
    <s v="Incineration"/>
    <s v="Sewage Sludge Incinerator: Electric Infrared"/>
    <x v="257"/>
    <m/>
    <m/>
    <m/>
    <n v="45"/>
    <x v="1"/>
  </r>
  <r>
    <s v="CoST CMDB"/>
    <s v="NSNCRIIMWC"/>
    <x v="511"/>
    <s v="Waste Disposal"/>
    <s v="Solid Waste Disposal - Industrial"/>
    <s v="Incineration"/>
    <s v="Sewage Sludge Incinerator: Single Hearth Cyclone"/>
    <x v="257"/>
    <m/>
    <m/>
    <m/>
    <n v="45"/>
    <x v="1"/>
  </r>
  <r>
    <s v="CoST CMDB"/>
    <s v="NSNCRIIMWC"/>
    <x v="512"/>
    <s v="Waste Disposal"/>
    <s v="Solid Waste Disposal - Industrial"/>
    <s v="Incineration"/>
    <s v="Sewage Sludge Incinerator: Rotary Kiln"/>
    <x v="257"/>
    <m/>
    <m/>
    <m/>
    <n v="45"/>
    <x v="1"/>
  </r>
  <r>
    <s v="CoST CMDB"/>
    <s v="NSNCRIIMWC"/>
    <x v="513"/>
    <s v="Waste Disposal"/>
    <s v="Solid Waste Disposal - Industrial"/>
    <s v="Incineration"/>
    <s v="Sewage Sludge Incinerator: High Pressure, Wet Oxidation"/>
    <x v="257"/>
    <m/>
    <m/>
    <m/>
    <n v="45"/>
    <x v="1"/>
  </r>
  <r>
    <s v="CoST CMDB"/>
    <s v="NLNC1UBCT"/>
    <x v="294"/>
    <s v="External Combustion"/>
    <s v="Electric Generation: Boilers"/>
    <s v="Bituminous/Subbituminous Coal"/>
    <s v="Bituminous Coal: Boiler, Wet Bottom Tangential-fired"/>
    <x v="257"/>
    <m/>
    <m/>
    <m/>
    <n v="42"/>
    <x v="1"/>
  </r>
  <r>
    <s v="CoST CMDB"/>
    <s v="NBFIBRO"/>
    <x v="274"/>
    <s v="External Combustion"/>
    <s v="Industrial: Boilers"/>
    <s v="Residual Oil"/>
    <s v="Grade 5 Oil"/>
    <x v="257"/>
    <m/>
    <m/>
    <m/>
    <n v="40"/>
    <x v="1"/>
  </r>
  <r>
    <s v="CoST CMDB"/>
    <s v="NBFIBRO"/>
    <x v="275"/>
    <s v="External Combustion"/>
    <s v="Industrial: Boilers"/>
    <s v="Residual Oil"/>
    <s v="Cogeneration"/>
    <x v="257"/>
    <m/>
    <m/>
    <m/>
    <n v="40"/>
    <x v="1"/>
  </r>
  <r>
    <s v="CoST CMDB"/>
    <s v="NBFIBPG"/>
    <x v="276"/>
    <s v="External Combustion"/>
    <s v="Industrial: Boilers"/>
    <s v="Process Gas"/>
    <s v="Cogeneration"/>
    <x v="257"/>
    <m/>
    <m/>
    <m/>
    <n v="40"/>
    <x v="1"/>
  </r>
  <r>
    <s v="CoST CMDB"/>
    <s v="NBFIBLP"/>
    <x v="277"/>
    <s v="External Combustion"/>
    <s v="Industrial: Boilers"/>
    <s v="Liquified Petroleum Gas (LPG)"/>
    <s v="Butane"/>
    <x v="257"/>
    <m/>
    <m/>
    <m/>
    <n v="40"/>
    <x v="1"/>
  </r>
  <r>
    <s v="CoST CMDB"/>
    <s v="NBFIBLP"/>
    <x v="278"/>
    <s v="External Combustion"/>
    <s v="Industrial: Boilers"/>
    <s v="Liquified Petroleum Gas (LPG)"/>
    <s v="Butane/Propane Mixture: Specify Percent Butane in Comments"/>
    <x v="257"/>
    <m/>
    <m/>
    <m/>
    <n v="40"/>
    <x v="1"/>
  </r>
  <r>
    <s v="CoST CMDB"/>
    <s v="NBFIBDO"/>
    <x v="279"/>
    <s v="External Combustion"/>
    <s v="Industrial: Boilers"/>
    <s v="CO Boiler"/>
    <s v="Distillate Oil"/>
    <x v="257"/>
    <m/>
    <m/>
    <m/>
    <n v="40"/>
    <x v="1"/>
  </r>
  <r>
    <s v="CoST CMDB"/>
    <s v="NBFIBRO"/>
    <x v="280"/>
    <s v="External Combustion"/>
    <s v="Industrial: Boilers"/>
    <s v="CO Boiler"/>
    <s v="Residual Oil"/>
    <x v="257"/>
    <m/>
    <m/>
    <m/>
    <n v="40"/>
    <x v="1"/>
  </r>
  <r>
    <s v="CoST CMDB"/>
    <s v="NBFIBRO"/>
    <x v="288"/>
    <s v="External Combustion"/>
    <s v="Commercial/Institutional: Boilers"/>
    <s v="Residual Oil"/>
    <s v="10-100 Million BTU/hr"/>
    <x v="257"/>
    <m/>
    <m/>
    <m/>
    <n v="40"/>
    <x v="1"/>
  </r>
  <r>
    <s v="CoST CMDB"/>
    <s v="NBFIBRO"/>
    <x v="289"/>
    <s v="External Combustion"/>
    <s v="Commercial/Institutional: Boilers"/>
    <s v="Residual Oil"/>
    <s v="&lt; 10 Million BTU/hr"/>
    <x v="257"/>
    <m/>
    <m/>
    <m/>
    <n v="40"/>
    <x v="1"/>
  </r>
  <r>
    <s v="CoST CMDB"/>
    <s v="NBFIBRO"/>
    <x v="290"/>
    <s v="External Combustion"/>
    <s v="Commercial/Institutional: Boilers"/>
    <s v="Residual Oil"/>
    <s v="Boiler &gt; 100 Million BTU/hr"/>
    <x v="257"/>
    <m/>
    <m/>
    <m/>
    <n v="40"/>
    <x v="1"/>
  </r>
  <r>
    <s v="CoST CMDB"/>
    <s v="NBFIBDO"/>
    <x v="291"/>
    <s v="External Combustion"/>
    <s v="Commercial/Institutional: Boilers"/>
    <s v="Distillate Oil"/>
    <s v="Boiler &gt; 100 Million BTU/hr"/>
    <x v="257"/>
    <m/>
    <m/>
    <m/>
    <n v="40"/>
    <x v="1"/>
  </r>
  <r>
    <s v="EPA MCM"/>
    <s v="NLNBUPHRO"/>
    <x v="379"/>
    <s v="Industrial Processes"/>
    <s v="Chemical Manufacturing"/>
    <s v="Fuel Fired Equipment"/>
    <s v="Process Heater: Residual Oil"/>
    <x v="257"/>
    <m/>
    <m/>
    <m/>
    <n v="37"/>
    <x v="1"/>
  </r>
  <r>
    <s v="CoST CMDB"/>
    <s v="NPRGPHEO2C"/>
    <x v="349"/>
    <s v="Industrial Processes"/>
    <s v="Petroleum Industry"/>
    <s v="Process Heaters"/>
    <s v="Gas-fired"/>
    <x v="257"/>
    <m/>
    <m/>
    <m/>
    <n v="37"/>
    <x v="1"/>
  </r>
  <r>
    <s v="EPA MCM"/>
    <s v="NLNBUPHOF"/>
    <x v="421"/>
    <s v="Industrial Processes"/>
    <s v="Pulp and Paper and Wood Products"/>
    <s v="Fuel Fired Equipment"/>
    <s v="Natural Gas: Process Heaters"/>
    <x v="257"/>
    <m/>
    <m/>
    <m/>
    <n v="37"/>
    <x v="1"/>
  </r>
  <r>
    <s v="CoST CMDB"/>
    <s v="NLNBUROGN"/>
    <x v="360"/>
    <s v="Industrial Processes"/>
    <s v="In-process Fuel Use"/>
    <s v="Residual Oil"/>
    <s v="General"/>
    <x v="257"/>
    <m/>
    <m/>
    <m/>
    <n v="37"/>
    <x v="1"/>
  </r>
  <r>
    <s v="EPA MCM"/>
    <s v="NLNBFPHRO"/>
    <x v="379"/>
    <s v="Industrial Processes"/>
    <s v="Chemical Manufacturing"/>
    <s v="Fuel Fired Equipment"/>
    <s v="Process Heater: Residual Oil"/>
    <x v="257"/>
    <m/>
    <m/>
    <m/>
    <n v="34"/>
    <x v="1"/>
  </r>
  <r>
    <s v="EPA MCM"/>
    <s v="NLNBFPHRO"/>
    <x v="350"/>
    <s v="Industrial Processes"/>
    <s v="Petroleum Industry"/>
    <s v="Process Heaters"/>
    <s v="No. 6 Oil"/>
    <x v="257"/>
    <m/>
    <m/>
    <m/>
    <n v="34"/>
    <x v="1"/>
  </r>
  <r>
    <s v="EPA MCM"/>
    <s v="NLNBFPHOF"/>
    <x v="351"/>
    <s v="Industrial Processes"/>
    <s v="Pulp and Paper and Wood Products"/>
    <s v="Fuel Fired Equipment"/>
    <s v="Distillate Oil (No. 2): Process Heaters"/>
    <x v="257"/>
    <m/>
    <m/>
    <m/>
    <n v="34"/>
    <x v="1"/>
  </r>
  <r>
    <s v="EPA MCM"/>
    <s v="NLNBFPHRO"/>
    <x v="352"/>
    <s v="Industrial Processes"/>
    <s v="Pulp and Paper and Wood Products"/>
    <s v="Fuel Fired Equipment"/>
    <s v="Residual Oil: Process Heaters"/>
    <x v="257"/>
    <m/>
    <m/>
    <m/>
    <n v="34"/>
    <x v="1"/>
  </r>
  <r>
    <s v="EPA MCM"/>
    <s v="NLNBFPHRO"/>
    <x v="355"/>
    <s v="Industrial Processes"/>
    <s v="Rubber and Miscellaneous Plastics Products"/>
    <s v="Fuel Fired Equipment"/>
    <s v="Residual Oil: Process Heaters"/>
    <x v="257"/>
    <m/>
    <m/>
    <m/>
    <n v="34"/>
    <x v="1"/>
  </r>
  <r>
    <s v="LADCO 4FA"/>
    <s v="NLNBOFARO"/>
    <x v="274"/>
    <s v="External Combustion"/>
    <s v="Industrial: Boilers"/>
    <s v="Residual Oil"/>
    <s v="Grade 5 Oil"/>
    <x v="257"/>
    <m/>
    <m/>
    <m/>
    <n v="30"/>
    <x v="1"/>
  </r>
  <r>
    <s v="LADCO 4FA"/>
    <s v="NLNBOFARO"/>
    <x v="275"/>
    <s v="External Combustion"/>
    <s v="Industrial: Boilers"/>
    <s v="Residual Oil"/>
    <s v="Cogeneration"/>
    <x v="257"/>
    <m/>
    <m/>
    <m/>
    <n v="30"/>
    <x v="1"/>
  </r>
  <r>
    <s v="LADCO 4FA"/>
    <s v="NLNBOFARO"/>
    <x v="280"/>
    <s v="External Combustion"/>
    <s v="Industrial: Boilers"/>
    <s v="CO Boiler"/>
    <s v="Residual Oil"/>
    <x v="257"/>
    <m/>
    <m/>
    <m/>
    <n v="30"/>
    <x v="1"/>
  </r>
  <r>
    <s v="LADCO 4FA"/>
    <s v="NLNBOFARO"/>
    <x v="288"/>
    <s v="External Combustion"/>
    <s v="Commercial/Institutional: Boilers"/>
    <s v="Residual Oil"/>
    <s v="10-100 Million BTU/hr"/>
    <x v="257"/>
    <m/>
    <m/>
    <m/>
    <n v="30"/>
    <x v="1"/>
  </r>
  <r>
    <s v="LADCO 4FA"/>
    <s v="NLNBOFARO"/>
    <x v="289"/>
    <s v="External Combustion"/>
    <s v="Commercial/Institutional: Boilers"/>
    <s v="Residual Oil"/>
    <s v="&lt; 10 Million BTU/hr"/>
    <x v="257"/>
    <m/>
    <m/>
    <m/>
    <n v="30"/>
    <x v="1"/>
  </r>
  <r>
    <s v="LADCO 4FA"/>
    <s v="NLNBOFARO"/>
    <x v="290"/>
    <s v="External Combustion"/>
    <s v="Commercial/Institutional: Boilers"/>
    <s v="Residual Oil"/>
    <s v="Boiler &gt; 100 Million BTU/hr"/>
    <x v="257"/>
    <m/>
    <m/>
    <m/>
    <n v="30"/>
    <x v="1"/>
  </r>
  <r>
    <s v="LADCO 4FA"/>
    <s v="NLNBOFADO"/>
    <x v="291"/>
    <s v="External Combustion"/>
    <s v="Commercial/Institutional: Boilers"/>
    <s v="Distillate Oil"/>
    <s v="Boiler &gt; 100 Million BTU/hr"/>
    <x v="257"/>
    <m/>
    <m/>
    <m/>
    <n v="30"/>
    <x v="1"/>
  </r>
  <r>
    <s v="CoST CMDB"/>
    <s v="NAFRIICGS"/>
    <x v="514"/>
    <s v="Internal Combustion Engines"/>
    <s v="Electric Generation"/>
    <s v="Natural Gas"/>
    <s v="Reciprocating: Crankcase Blowby"/>
    <x v="257"/>
    <m/>
    <m/>
    <m/>
    <n v="30"/>
    <x v="1"/>
  </r>
  <r>
    <s v="CoST CMDB"/>
    <s v="NAFRIICGS"/>
    <x v="264"/>
    <s v="Internal Combustion Engines"/>
    <s v="Industrial"/>
    <s v="Natural Gas"/>
    <s v="2-cycle Clean Burn"/>
    <x v="257"/>
    <m/>
    <m/>
    <m/>
    <n v="30"/>
    <x v="1"/>
  </r>
  <r>
    <s v="CoST CMDB"/>
    <s v="NAFRIICGS"/>
    <x v="265"/>
    <s v="Internal Combustion Engines"/>
    <s v="Industrial"/>
    <s v="Natural Gas"/>
    <s v="4-cycle Clean Burn"/>
    <x v="257"/>
    <m/>
    <m/>
    <m/>
    <n v="30"/>
    <x v="1"/>
  </r>
  <r>
    <s v="CoST CMDB"/>
    <s v="NAFRIICGS"/>
    <x v="515"/>
    <s v="Internal Combustion Engines"/>
    <s v="Industrial"/>
    <s v="Process Gas"/>
    <s v="Reciprocating Engine"/>
    <x v="257"/>
    <m/>
    <m/>
    <m/>
    <n v="30"/>
    <x v="1"/>
  </r>
  <r>
    <s v="CoST CMDB"/>
    <s v="NAFRIICGS"/>
    <x v="516"/>
    <s v="Internal Combustion Engines"/>
    <s v="Industrial"/>
    <s v="Process Gas"/>
    <s v="Reciprocating: Exhaust"/>
    <x v="257"/>
    <m/>
    <m/>
    <m/>
    <n v="30"/>
    <x v="1"/>
  </r>
  <r>
    <s v="CoST CMDB"/>
    <s v="NELBOGMGN"/>
    <x v="422"/>
    <s v="Industrial Processes"/>
    <s v="Mineral Products"/>
    <s v="Glass Manufacture"/>
    <s v="Furnace: General"/>
    <x v="257"/>
    <m/>
    <m/>
    <m/>
    <n v="30"/>
    <x v="1"/>
  </r>
  <r>
    <s v="CoST CMDB"/>
    <s v="NLNBULMKN"/>
    <x v="517"/>
    <s v="Industrial Processes"/>
    <s v="Mineral Products"/>
    <s v="Lime Manufacture"/>
    <s v="Fluidized Bed Kiln"/>
    <x v="257"/>
    <m/>
    <m/>
    <m/>
    <n v="30"/>
    <x v="1"/>
  </r>
  <r>
    <s v="CoST CMDB"/>
    <s v="NLNBULMKN"/>
    <x v="518"/>
    <s v="Industrial Processes"/>
    <s v="Mineral Products"/>
    <s v="Lime Manufacture"/>
    <s v="Calcining: Coal-fired Rotary Preheater Kiln"/>
    <x v="257"/>
    <m/>
    <m/>
    <m/>
    <n v="30"/>
    <x v="1"/>
  </r>
  <r>
    <s v="CoST CMDB"/>
    <s v="NLNBULMKN"/>
    <x v="519"/>
    <s v="Industrial Processes"/>
    <s v="Mineral Products"/>
    <s v="Lime Manufacture"/>
    <s v="Calcining: Gas-fired Parallel Flow Regenerative Kiln"/>
    <x v="257"/>
    <m/>
    <m/>
    <m/>
    <n v="30"/>
    <x v="1"/>
  </r>
  <r>
    <s v="CoST CMDB"/>
    <s v="NAFRIICGS"/>
    <x v="369"/>
    <s v="Industrial Processes"/>
    <s v="Oil and Gas Exploration and Production"/>
    <s v="On-Shore Gas Production"/>
    <s v="Natural Gas Fired 2Cycle Lean Burn Compressor Engines 50 To 499 HP"/>
    <x v="257"/>
    <m/>
    <m/>
    <m/>
    <n v="30"/>
    <x v="1"/>
  </r>
  <r>
    <s v="CoST CMDB"/>
    <s v="NAFRIICGS"/>
    <x v="370"/>
    <s v="Industrial Processes"/>
    <s v="Oil and Gas Exploration and Production"/>
    <s v="On-Shore Gas Production"/>
    <s v="Natural Gas Fired 4Cycle Lean Burn Compressor Engines 50 To 499 HP"/>
    <x v="257"/>
    <m/>
    <m/>
    <m/>
    <n v="30"/>
    <x v="1"/>
  </r>
  <r>
    <s v="CoST CMDB"/>
    <s v="NAFRIICGS"/>
    <x v="371"/>
    <s v="Industrial Processes"/>
    <s v="Oil and Gas Exploration and Production"/>
    <s v="On-Shore Gas Production"/>
    <s v="Lateral Compressors 4 Cycle Lean Burn"/>
    <x v="257"/>
    <m/>
    <m/>
    <m/>
    <n v="30"/>
    <x v="1"/>
  </r>
  <r>
    <s v="CoST CMDB"/>
    <s v="NAFRIICGS"/>
    <x v="366"/>
    <s v="Industrial Processes"/>
    <s v="Oil and Gas Exploration and Production"/>
    <s v="On-Shore Gas Production"/>
    <s v="Natural Gas Fired 4Cycle Rich Burn Compressor Engines &lt;50 HP"/>
    <x v="257"/>
    <m/>
    <m/>
    <m/>
    <n v="30"/>
    <x v="1"/>
  </r>
  <r>
    <s v="CoST CMDB"/>
    <s v="NAFRIICGS"/>
    <x v="367"/>
    <s v="Industrial Processes"/>
    <s v="Oil and Gas Exploration and Production"/>
    <s v="On-Shore Gas Production"/>
    <s v="Natural Gas Fired 4Cycle Rich Burn Compressor Engines 50 To 499 HP"/>
    <x v="257"/>
    <m/>
    <m/>
    <m/>
    <n v="30"/>
    <x v="1"/>
  </r>
  <r>
    <s v="CoST CMDB"/>
    <s v="NAFRIICGS"/>
    <x v="368"/>
    <s v="Industrial Processes"/>
    <s v="Oil and Gas Exploration and Production"/>
    <s v="On-Shore Gas Production"/>
    <s v="Lateral Compressors 4 Cycle Rich Burn"/>
    <x v="257"/>
    <m/>
    <m/>
    <m/>
    <n v="30"/>
    <x v="1"/>
  </r>
  <r>
    <s v="CoST CMDB"/>
    <s v="NSNCRUBCT1"/>
    <x v="293"/>
    <s v="External Combustion"/>
    <s v="Electric Generation: Boilers"/>
    <s v="Anthracite Coal"/>
    <s v="Boiler, Traveling Grate (Overfeed) Stoker"/>
    <x v="257"/>
    <m/>
    <m/>
    <m/>
    <n v="25"/>
    <x v="1"/>
  </r>
  <r>
    <s v="CoST CMDB"/>
    <s v="NSNCRUBCT2"/>
    <x v="293"/>
    <s v="External Combustion"/>
    <s v="Electric Generation: Boilers"/>
    <s v="Anthracite Coal"/>
    <s v="Boiler, Traveling Grate (Overfeed) Stoker"/>
    <x v="257"/>
    <m/>
    <m/>
    <m/>
    <n v="25"/>
    <x v="1"/>
  </r>
  <r>
    <s v="CoST CMDB"/>
    <s v="NSNCRUBCT3"/>
    <x v="293"/>
    <s v="External Combustion"/>
    <s v="Electric Generation: Boilers"/>
    <s v="Anthracite Coal"/>
    <s v="Boiler, Traveling Grate (Overfeed) Stoker"/>
    <x v="257"/>
    <m/>
    <m/>
    <m/>
    <n v="25"/>
    <x v="1"/>
  </r>
  <r>
    <s v="CoST CMDB"/>
    <s v="NSNCRUBCT4"/>
    <x v="293"/>
    <s v="External Combustion"/>
    <s v="Electric Generation: Boilers"/>
    <s v="Anthracite Coal"/>
    <s v="Boiler, Traveling Grate (Overfeed) Stoker"/>
    <x v="257"/>
    <m/>
    <m/>
    <m/>
    <n v="25"/>
    <x v="1"/>
  </r>
  <r>
    <s v="CoST CMDB"/>
    <s v="NSNCRUBCT5"/>
    <x v="293"/>
    <s v="External Combustion"/>
    <s v="Electric Generation: Boilers"/>
    <s v="Anthracite Coal"/>
    <s v="Boiler, Traveling Grate (Overfeed) Stoker"/>
    <x v="257"/>
    <m/>
    <m/>
    <m/>
    <n v="25"/>
    <x v="1"/>
  </r>
  <r>
    <s v="CoST CMDB"/>
    <s v="NSNCRUBCT1"/>
    <x v="294"/>
    <s v="External Combustion"/>
    <s v="Electric Generation: Boilers"/>
    <s v="Bituminous/Subbituminous Coal"/>
    <s v="Bituminous Coal: Boiler, Wet Bottom Tangential-fired"/>
    <x v="257"/>
    <m/>
    <m/>
    <m/>
    <n v="25"/>
    <x v="1"/>
  </r>
  <r>
    <s v="CoST CMDB"/>
    <s v="NSNCRUBCT2"/>
    <x v="294"/>
    <s v="External Combustion"/>
    <s v="Electric Generation: Boilers"/>
    <s v="Bituminous/Subbituminous Coal"/>
    <s v="Bituminous Coal: Boiler, Wet Bottom Tangential-fired"/>
    <x v="257"/>
    <m/>
    <m/>
    <m/>
    <n v="25"/>
    <x v="1"/>
  </r>
  <r>
    <s v="CoST CMDB"/>
    <s v="NSNCRUBCT3"/>
    <x v="294"/>
    <s v="External Combustion"/>
    <s v="Electric Generation: Boilers"/>
    <s v="Bituminous/Subbituminous Coal"/>
    <s v="Bituminous Coal: Boiler, Wet Bottom Tangential-fired"/>
    <x v="257"/>
    <m/>
    <m/>
    <m/>
    <n v="25"/>
    <x v="1"/>
  </r>
  <r>
    <s v="CoST CMDB"/>
    <s v="NSNCRUBCT4"/>
    <x v="294"/>
    <s v="External Combustion"/>
    <s v="Electric Generation: Boilers"/>
    <s v="Bituminous/Subbituminous Coal"/>
    <s v="Bituminous Coal: Boiler, Wet Bottom Tangential-fired"/>
    <x v="257"/>
    <m/>
    <m/>
    <m/>
    <n v="25"/>
    <x v="1"/>
  </r>
  <r>
    <s v="CoST CMDB"/>
    <s v="NSNCRUBCT5"/>
    <x v="294"/>
    <s v="External Combustion"/>
    <s v="Electric Generation: Boilers"/>
    <s v="Bituminous/Subbituminous Coal"/>
    <s v="Bituminous Coal: Boiler, Wet Bottom Tangential-fired"/>
    <x v="257"/>
    <m/>
    <m/>
    <m/>
    <n v="25"/>
    <x v="1"/>
  </r>
  <r>
    <s v="CoST CMDB"/>
    <s v="NSNCRUBCT1"/>
    <x v="295"/>
    <s v="External Combustion"/>
    <s v="Electric Generation: Boilers"/>
    <s v="Bituminous/Subbituminous Coal"/>
    <s v="Bituminous Coal: Cell Burner"/>
    <x v="257"/>
    <m/>
    <m/>
    <m/>
    <n v="25"/>
    <x v="1"/>
  </r>
  <r>
    <s v="CoST CMDB"/>
    <s v="NSNCRUBCT2"/>
    <x v="295"/>
    <s v="External Combustion"/>
    <s v="Electric Generation: Boilers"/>
    <s v="Bituminous/Subbituminous Coal"/>
    <s v="Bituminous Coal: Cell Burner"/>
    <x v="257"/>
    <m/>
    <m/>
    <m/>
    <n v="25"/>
    <x v="1"/>
  </r>
  <r>
    <s v="CoST CMDB"/>
    <s v="NSNCRUBCT3"/>
    <x v="295"/>
    <s v="External Combustion"/>
    <s v="Electric Generation: Boilers"/>
    <s v="Bituminous/Subbituminous Coal"/>
    <s v="Bituminous Coal: Cell Burner"/>
    <x v="257"/>
    <m/>
    <m/>
    <m/>
    <n v="25"/>
    <x v="1"/>
  </r>
  <r>
    <s v="CoST CMDB"/>
    <s v="NSNCRUBCT4"/>
    <x v="295"/>
    <s v="External Combustion"/>
    <s v="Electric Generation: Boilers"/>
    <s v="Bituminous/Subbituminous Coal"/>
    <s v="Bituminous Coal: Cell Burner"/>
    <x v="257"/>
    <m/>
    <m/>
    <m/>
    <n v="25"/>
    <x v="1"/>
  </r>
  <r>
    <s v="CoST CMDB"/>
    <s v="NSNCRUBCT5"/>
    <x v="295"/>
    <s v="External Combustion"/>
    <s v="Electric Generation: Boilers"/>
    <s v="Bituminous/Subbituminous Coal"/>
    <s v="Bituminous Coal: Cell Burner"/>
    <x v="257"/>
    <m/>
    <m/>
    <m/>
    <n v="25"/>
    <x v="1"/>
  </r>
  <r>
    <s v="CoST CMDB"/>
    <s v="NSNCRUBCT1"/>
    <x v="296"/>
    <s v="External Combustion"/>
    <s v="Electric Generation: Boilers"/>
    <s v="Bituminous/Subbituminous Coal"/>
    <s v="Bituminous Coal: Boiler, Atmospheric Fluidized Bed Combustion: Bubbling Bed"/>
    <x v="257"/>
    <m/>
    <m/>
    <m/>
    <n v="25"/>
    <x v="1"/>
  </r>
  <r>
    <s v="CoST CMDB"/>
    <s v="NSNCRUBCT2"/>
    <x v="296"/>
    <s v="External Combustion"/>
    <s v="Electric Generation: Boilers"/>
    <s v="Bituminous/Subbituminous Coal"/>
    <s v="Bituminous Coal: Boiler, Atmospheric Fluidized Bed Combustion: Bubbling Bed"/>
    <x v="257"/>
    <m/>
    <m/>
    <m/>
    <n v="25"/>
    <x v="1"/>
  </r>
  <r>
    <s v="CoST CMDB"/>
    <s v="NSNCRUBCT3"/>
    <x v="296"/>
    <s v="External Combustion"/>
    <s v="Electric Generation: Boilers"/>
    <s v="Bituminous/Subbituminous Coal"/>
    <s v="Bituminous Coal: Boiler, Atmospheric Fluidized Bed Combustion: Bubbling Bed"/>
    <x v="257"/>
    <m/>
    <m/>
    <m/>
    <n v="25"/>
    <x v="1"/>
  </r>
  <r>
    <s v="CoST CMDB"/>
    <s v="NSNCRUBCT4"/>
    <x v="296"/>
    <s v="External Combustion"/>
    <s v="Electric Generation: Boilers"/>
    <s v="Bituminous/Subbituminous Coal"/>
    <s v="Bituminous Coal: Boiler, Atmospheric Fluidized Bed Combustion: Bubbling Bed"/>
    <x v="257"/>
    <m/>
    <m/>
    <m/>
    <n v="25"/>
    <x v="1"/>
  </r>
  <r>
    <s v="CoST CMDB"/>
    <s v="NSNCRUBCT5"/>
    <x v="296"/>
    <s v="External Combustion"/>
    <s v="Electric Generation: Boilers"/>
    <s v="Bituminous/Subbituminous Coal"/>
    <s v="Bituminous Coal: Boiler, Atmospheric Fluidized Bed Combustion: Bubbling Bed"/>
    <x v="257"/>
    <m/>
    <m/>
    <m/>
    <n v="25"/>
    <x v="1"/>
  </r>
  <r>
    <s v="CoST CMDB"/>
    <s v="NSNCRUBCT1"/>
    <x v="297"/>
    <s v="External Combustion"/>
    <s v="Electric Generation: Boilers"/>
    <s v="Bituminous/Subbituminous Coal"/>
    <s v="Subbituminous Coal: Cell Burner"/>
    <x v="257"/>
    <m/>
    <m/>
    <m/>
    <n v="25"/>
    <x v="1"/>
  </r>
  <r>
    <s v="CoST CMDB"/>
    <s v="NSNCRUBCT2"/>
    <x v="297"/>
    <s v="External Combustion"/>
    <s v="Electric Generation: Boilers"/>
    <s v="Bituminous/Subbituminous Coal"/>
    <s v="Subbituminous Coal: Cell Burner"/>
    <x v="257"/>
    <m/>
    <m/>
    <m/>
    <n v="25"/>
    <x v="1"/>
  </r>
  <r>
    <s v="CoST CMDB"/>
    <s v="NSNCRUBCT3"/>
    <x v="297"/>
    <s v="External Combustion"/>
    <s v="Electric Generation: Boilers"/>
    <s v="Bituminous/Subbituminous Coal"/>
    <s v="Subbituminous Coal: Cell Burner"/>
    <x v="257"/>
    <m/>
    <m/>
    <m/>
    <n v="25"/>
    <x v="1"/>
  </r>
  <r>
    <s v="CoST CMDB"/>
    <s v="NSNCRUBCT4"/>
    <x v="297"/>
    <s v="External Combustion"/>
    <s v="Electric Generation: Boilers"/>
    <s v="Bituminous/Subbituminous Coal"/>
    <s v="Subbituminous Coal: Cell Burner"/>
    <x v="257"/>
    <m/>
    <m/>
    <m/>
    <n v="25"/>
    <x v="1"/>
  </r>
  <r>
    <s v="CoST CMDB"/>
    <s v="NSNCRUBCT5"/>
    <x v="297"/>
    <s v="External Combustion"/>
    <s v="Electric Generation: Boilers"/>
    <s v="Bituminous/Subbituminous Coal"/>
    <s v="Subbituminous Coal: Cell Burner"/>
    <x v="257"/>
    <m/>
    <m/>
    <m/>
    <n v="25"/>
    <x v="1"/>
  </r>
  <r>
    <s v="CoST CMDB"/>
    <s v="NSNCRUBCT1"/>
    <x v="298"/>
    <s v="External Combustion"/>
    <s v="Electric Generation: Boilers"/>
    <s v="Bituminous/Subbituminous Coal"/>
    <s v="Subbituminous Coal: Boiler, Atmospheric Fluidized Bed Combustion: Bubbling Bed"/>
    <x v="257"/>
    <m/>
    <m/>
    <m/>
    <n v="25"/>
    <x v="1"/>
  </r>
  <r>
    <s v="CoST CMDB"/>
    <s v="NSNCRUBCT2"/>
    <x v="298"/>
    <s v="External Combustion"/>
    <s v="Electric Generation: Boilers"/>
    <s v="Bituminous/Subbituminous Coal"/>
    <s v="Subbituminous Coal: Boiler, Atmospheric Fluidized Bed Combustion: Bubbling Bed"/>
    <x v="257"/>
    <m/>
    <m/>
    <m/>
    <n v="25"/>
    <x v="1"/>
  </r>
  <r>
    <s v="CoST CMDB"/>
    <s v="NSNCRUBCT3"/>
    <x v="298"/>
    <s v="External Combustion"/>
    <s v="Electric Generation: Boilers"/>
    <s v="Bituminous/Subbituminous Coal"/>
    <s v="Subbituminous Coal: Boiler, Atmospheric Fluidized Bed Combustion: Bubbling Bed"/>
    <x v="257"/>
    <m/>
    <m/>
    <m/>
    <n v="25"/>
    <x v="1"/>
  </r>
  <r>
    <s v="CoST CMDB"/>
    <s v="NSNCRUBCT4"/>
    <x v="298"/>
    <s v="External Combustion"/>
    <s v="Electric Generation: Boilers"/>
    <s v="Bituminous/Subbituminous Coal"/>
    <s v="Subbituminous Coal: Boiler, Atmospheric Fluidized Bed Combustion: Bubbling Bed"/>
    <x v="257"/>
    <m/>
    <m/>
    <m/>
    <n v="25"/>
    <x v="1"/>
  </r>
  <r>
    <s v="CoST CMDB"/>
    <s v="NSNCRUBCT5"/>
    <x v="298"/>
    <s v="External Combustion"/>
    <s v="Electric Generation: Boilers"/>
    <s v="Bituminous/Subbituminous Coal"/>
    <s v="Subbituminous Coal: Boiler, Atmospheric Fluidized Bed Combustion: Bubbling Bed"/>
    <x v="257"/>
    <m/>
    <m/>
    <m/>
    <n v="25"/>
    <x v="1"/>
  </r>
  <r>
    <s v="CoST CMDB"/>
    <s v="NSNCRUBCT1"/>
    <x v="299"/>
    <s v="External Combustion"/>
    <s v="Electric Generation: Boilers"/>
    <s v="Bituminous/Subbituminous Coal"/>
    <s v="Subbituminous Coal: Boiler, Atmospheric Fluidized Bed Combustion: Circulating Bed"/>
    <x v="257"/>
    <m/>
    <m/>
    <m/>
    <n v="25"/>
    <x v="1"/>
  </r>
  <r>
    <s v="CoST CMDB"/>
    <s v="NSNCRUBCT2"/>
    <x v="299"/>
    <s v="External Combustion"/>
    <s v="Electric Generation: Boilers"/>
    <s v="Bituminous/Subbituminous Coal"/>
    <s v="Subbituminous Coal: Boiler, Atmospheric Fluidized Bed Combustion: Circulating Bed"/>
    <x v="257"/>
    <m/>
    <m/>
    <m/>
    <n v="25"/>
    <x v="1"/>
  </r>
  <r>
    <s v="CoST CMDB"/>
    <s v="NSNCRUBCT3"/>
    <x v="299"/>
    <s v="External Combustion"/>
    <s v="Electric Generation: Boilers"/>
    <s v="Bituminous/Subbituminous Coal"/>
    <s v="Subbituminous Coal: Boiler, Atmospheric Fluidized Bed Combustion: Circulating Bed"/>
    <x v="257"/>
    <m/>
    <m/>
    <m/>
    <n v="25"/>
    <x v="1"/>
  </r>
  <r>
    <s v="CoST CMDB"/>
    <s v="NSNCRUBCT4"/>
    <x v="299"/>
    <s v="External Combustion"/>
    <s v="Electric Generation: Boilers"/>
    <s v="Bituminous/Subbituminous Coal"/>
    <s v="Subbituminous Coal: Boiler, Atmospheric Fluidized Bed Combustion: Circulating Bed"/>
    <x v="257"/>
    <m/>
    <m/>
    <m/>
    <n v="25"/>
    <x v="1"/>
  </r>
  <r>
    <s v="CoST CMDB"/>
    <s v="NSNCRUBCT5"/>
    <x v="299"/>
    <s v="External Combustion"/>
    <s v="Electric Generation: Boilers"/>
    <s v="Bituminous/Subbituminous Coal"/>
    <s v="Subbituminous Coal: Boiler, Atmospheric Fluidized Bed Combustion: Circulating Bed"/>
    <x v="257"/>
    <m/>
    <m/>
    <m/>
    <n v="25"/>
    <x v="1"/>
  </r>
  <r>
    <s v="CoST CMDB"/>
    <s v="NSNCRUBCT1"/>
    <x v="300"/>
    <s v="External Combustion"/>
    <s v="Electric Generation: Boilers"/>
    <s v="Lignite"/>
    <s v="Pulverized Lignite: Boiler, Wet Bottom"/>
    <x v="257"/>
    <m/>
    <m/>
    <m/>
    <n v="25"/>
    <x v="1"/>
  </r>
  <r>
    <s v="CoST CMDB"/>
    <s v="NSNCRUBCT2"/>
    <x v="300"/>
    <s v="External Combustion"/>
    <s v="Electric Generation: Boilers"/>
    <s v="Lignite"/>
    <s v="Pulverized Lignite: Boiler, Wet Bottom"/>
    <x v="257"/>
    <m/>
    <m/>
    <m/>
    <n v="25"/>
    <x v="1"/>
  </r>
  <r>
    <s v="CoST CMDB"/>
    <s v="NSNCRUBCT3"/>
    <x v="300"/>
    <s v="External Combustion"/>
    <s v="Electric Generation: Boilers"/>
    <s v="Lignite"/>
    <s v="Pulverized Lignite: Boiler, Wet Bottom"/>
    <x v="257"/>
    <m/>
    <m/>
    <m/>
    <n v="25"/>
    <x v="1"/>
  </r>
  <r>
    <s v="CoST CMDB"/>
    <s v="NSNCRUBCT4"/>
    <x v="300"/>
    <s v="External Combustion"/>
    <s v="Electric Generation: Boilers"/>
    <s v="Lignite"/>
    <s v="Pulverized Lignite: Boiler, Wet Bottom"/>
    <x v="257"/>
    <m/>
    <m/>
    <m/>
    <n v="25"/>
    <x v="1"/>
  </r>
  <r>
    <s v="CoST CMDB"/>
    <s v="NSNCRUBCT5"/>
    <x v="300"/>
    <s v="External Combustion"/>
    <s v="Electric Generation: Boilers"/>
    <s v="Lignite"/>
    <s v="Pulverized Lignite: Boiler, Wet Bottom"/>
    <x v="257"/>
    <m/>
    <m/>
    <m/>
    <n v="25"/>
    <x v="1"/>
  </r>
  <r>
    <s v="CoST CMDB"/>
    <s v="NSNCRUBCT1"/>
    <x v="301"/>
    <s v="External Combustion"/>
    <s v="Electric Generation: Boilers"/>
    <s v="Lignite"/>
    <s v="Pulverized Lignite: Boiler, Dry Bottom Wall-fired"/>
    <x v="257"/>
    <m/>
    <m/>
    <m/>
    <n v="25"/>
    <x v="1"/>
  </r>
  <r>
    <s v="CoST CMDB"/>
    <s v="NSNCRUBCT2"/>
    <x v="301"/>
    <s v="External Combustion"/>
    <s v="Electric Generation: Boilers"/>
    <s v="Lignite"/>
    <s v="Pulverized Lignite: Boiler, Dry Bottom Wall-fired"/>
    <x v="257"/>
    <m/>
    <m/>
    <m/>
    <n v="25"/>
    <x v="1"/>
  </r>
  <r>
    <s v="CoST CMDB"/>
    <s v="NSNCRUBCT3"/>
    <x v="301"/>
    <s v="External Combustion"/>
    <s v="Electric Generation: Boilers"/>
    <s v="Lignite"/>
    <s v="Pulverized Lignite: Boiler, Dry Bottom Wall-fired"/>
    <x v="257"/>
    <m/>
    <m/>
    <m/>
    <n v="25"/>
    <x v="1"/>
  </r>
  <r>
    <s v="CoST CMDB"/>
    <s v="NSNCRUBCT4"/>
    <x v="301"/>
    <s v="External Combustion"/>
    <s v="Electric Generation: Boilers"/>
    <s v="Lignite"/>
    <s v="Pulverized Lignite: Boiler, Dry Bottom Wall-fired"/>
    <x v="257"/>
    <m/>
    <m/>
    <m/>
    <n v="25"/>
    <x v="1"/>
  </r>
  <r>
    <s v="CoST CMDB"/>
    <s v="NSNCRUBCT5"/>
    <x v="301"/>
    <s v="External Combustion"/>
    <s v="Electric Generation: Boilers"/>
    <s v="Lignite"/>
    <s v="Pulverized Lignite: Boiler, Dry Bottom Wall-fired"/>
    <x v="257"/>
    <m/>
    <m/>
    <m/>
    <n v="25"/>
    <x v="1"/>
  </r>
  <r>
    <s v="CoST CMDB"/>
    <s v="NSNCRUBCT1"/>
    <x v="302"/>
    <s v="External Combustion"/>
    <s v="Electric Generation: Boilers"/>
    <s v="Lignite"/>
    <s v="Pulverized Lignite: Boiler, Dry Bottom Tangential-fired"/>
    <x v="257"/>
    <m/>
    <m/>
    <m/>
    <n v="25"/>
    <x v="1"/>
  </r>
  <r>
    <s v="CoST CMDB"/>
    <s v="NSNCRUBCT2"/>
    <x v="302"/>
    <s v="External Combustion"/>
    <s v="Electric Generation: Boilers"/>
    <s v="Lignite"/>
    <s v="Pulverized Lignite: Boiler, Dry Bottom Tangential-fired"/>
    <x v="257"/>
    <m/>
    <m/>
    <m/>
    <n v="25"/>
    <x v="1"/>
  </r>
  <r>
    <s v="CoST CMDB"/>
    <s v="NSNCRUBCT3"/>
    <x v="302"/>
    <s v="External Combustion"/>
    <s v="Electric Generation: Boilers"/>
    <s v="Lignite"/>
    <s v="Pulverized Lignite: Boiler, Dry Bottom Tangential-fired"/>
    <x v="257"/>
    <m/>
    <m/>
    <m/>
    <n v="25"/>
    <x v="1"/>
  </r>
  <r>
    <s v="CoST CMDB"/>
    <s v="NSNCRUBCT4"/>
    <x v="302"/>
    <s v="External Combustion"/>
    <s v="Electric Generation: Boilers"/>
    <s v="Lignite"/>
    <s v="Pulverized Lignite: Boiler, Dry Bottom Tangential-fired"/>
    <x v="257"/>
    <m/>
    <m/>
    <m/>
    <n v="25"/>
    <x v="1"/>
  </r>
  <r>
    <s v="CoST CMDB"/>
    <s v="NSNCRUBCT5"/>
    <x v="302"/>
    <s v="External Combustion"/>
    <s v="Electric Generation: Boilers"/>
    <s v="Lignite"/>
    <s v="Pulverized Lignite: Boiler, Dry Bottom Tangential-fired"/>
    <x v="257"/>
    <m/>
    <m/>
    <m/>
    <n v="25"/>
    <x v="1"/>
  </r>
  <r>
    <s v="CoST CMDB"/>
    <s v="NSNCRUBCT1"/>
    <x v="268"/>
    <s v="External Combustion"/>
    <s v="Electric Generation: Boilers"/>
    <s v="Lignite"/>
    <s v="Cyclone Furnace"/>
    <x v="257"/>
    <m/>
    <m/>
    <m/>
    <n v="25"/>
    <x v="1"/>
  </r>
  <r>
    <s v="CoST CMDB"/>
    <s v="NSNCRUBCT2"/>
    <x v="268"/>
    <s v="External Combustion"/>
    <s v="Electric Generation: Boilers"/>
    <s v="Lignite"/>
    <s v="Cyclone Furnace"/>
    <x v="257"/>
    <m/>
    <m/>
    <m/>
    <n v="25"/>
    <x v="1"/>
  </r>
  <r>
    <s v="CoST CMDB"/>
    <s v="NSNCRUBCT3"/>
    <x v="268"/>
    <s v="External Combustion"/>
    <s v="Electric Generation: Boilers"/>
    <s v="Lignite"/>
    <s v="Cyclone Furnace"/>
    <x v="257"/>
    <m/>
    <m/>
    <m/>
    <n v="25"/>
    <x v="1"/>
  </r>
  <r>
    <s v="CoST CMDB"/>
    <s v="NSNCRUBCT4"/>
    <x v="268"/>
    <s v="External Combustion"/>
    <s v="Electric Generation: Boilers"/>
    <s v="Lignite"/>
    <s v="Cyclone Furnace"/>
    <x v="257"/>
    <m/>
    <m/>
    <m/>
    <n v="25"/>
    <x v="1"/>
  </r>
  <r>
    <s v="CoST CMDB"/>
    <s v="NSNCRUBCT5"/>
    <x v="268"/>
    <s v="External Combustion"/>
    <s v="Electric Generation: Boilers"/>
    <s v="Lignite"/>
    <s v="Cyclone Furnace"/>
    <x v="257"/>
    <m/>
    <m/>
    <m/>
    <n v="25"/>
    <x v="1"/>
  </r>
  <r>
    <s v="CoST CMDB"/>
    <s v="NSNCRUBCT1"/>
    <x v="303"/>
    <s v="External Combustion"/>
    <s v="Electric Generation: Boilers"/>
    <s v="Lignite"/>
    <s v="Boiler, Traveling Grate (Overfeed) Stoker"/>
    <x v="257"/>
    <m/>
    <m/>
    <m/>
    <n v="25"/>
    <x v="1"/>
  </r>
  <r>
    <s v="CoST CMDB"/>
    <s v="NSNCRUBCT2"/>
    <x v="303"/>
    <s v="External Combustion"/>
    <s v="Electric Generation: Boilers"/>
    <s v="Lignite"/>
    <s v="Boiler, Traveling Grate (Overfeed) Stoker"/>
    <x v="257"/>
    <m/>
    <m/>
    <m/>
    <n v="25"/>
    <x v="1"/>
  </r>
  <r>
    <s v="CoST CMDB"/>
    <s v="NSNCRUBCT3"/>
    <x v="303"/>
    <s v="External Combustion"/>
    <s v="Electric Generation: Boilers"/>
    <s v="Lignite"/>
    <s v="Boiler, Traveling Grate (Overfeed) Stoker"/>
    <x v="257"/>
    <m/>
    <m/>
    <m/>
    <n v="25"/>
    <x v="1"/>
  </r>
  <r>
    <s v="CoST CMDB"/>
    <s v="NSNCRUBCT4"/>
    <x v="303"/>
    <s v="External Combustion"/>
    <s v="Electric Generation: Boilers"/>
    <s v="Lignite"/>
    <s v="Boiler, Traveling Grate (Overfeed) Stoker"/>
    <x v="257"/>
    <m/>
    <m/>
    <m/>
    <n v="25"/>
    <x v="1"/>
  </r>
  <r>
    <s v="CoST CMDB"/>
    <s v="NSNCRUBCT5"/>
    <x v="303"/>
    <s v="External Combustion"/>
    <s v="Electric Generation: Boilers"/>
    <s v="Lignite"/>
    <s v="Boiler, Traveling Grate (Overfeed) Stoker"/>
    <x v="257"/>
    <m/>
    <m/>
    <m/>
    <n v="25"/>
    <x v="1"/>
  </r>
  <r>
    <s v="CoST CMDB"/>
    <s v="NSNCRUBCT1"/>
    <x v="304"/>
    <s v="External Combustion"/>
    <s v="Electric Generation: Boilers"/>
    <s v="Lignite"/>
    <s v="Boiler, Spreader Stoker"/>
    <x v="257"/>
    <m/>
    <m/>
    <m/>
    <n v="25"/>
    <x v="1"/>
  </r>
  <r>
    <s v="CoST CMDB"/>
    <s v="NSNCRUBCT2"/>
    <x v="304"/>
    <s v="External Combustion"/>
    <s v="Electric Generation: Boilers"/>
    <s v="Lignite"/>
    <s v="Boiler, Spreader Stoker"/>
    <x v="257"/>
    <m/>
    <m/>
    <m/>
    <n v="25"/>
    <x v="1"/>
  </r>
  <r>
    <s v="CoST CMDB"/>
    <s v="NSNCRUBCT3"/>
    <x v="304"/>
    <s v="External Combustion"/>
    <s v="Electric Generation: Boilers"/>
    <s v="Lignite"/>
    <s v="Boiler, Spreader Stoker"/>
    <x v="257"/>
    <m/>
    <m/>
    <m/>
    <n v="25"/>
    <x v="1"/>
  </r>
  <r>
    <s v="CoST CMDB"/>
    <s v="NSNCRUBCT4"/>
    <x v="304"/>
    <s v="External Combustion"/>
    <s v="Electric Generation: Boilers"/>
    <s v="Lignite"/>
    <s v="Boiler, Spreader Stoker"/>
    <x v="257"/>
    <m/>
    <m/>
    <m/>
    <n v="25"/>
    <x v="1"/>
  </r>
  <r>
    <s v="CoST CMDB"/>
    <s v="NSNCRUBCT5"/>
    <x v="304"/>
    <s v="External Combustion"/>
    <s v="Electric Generation: Boilers"/>
    <s v="Lignite"/>
    <s v="Boiler, Spreader Stoker"/>
    <x v="257"/>
    <m/>
    <m/>
    <m/>
    <n v="25"/>
    <x v="1"/>
  </r>
  <r>
    <s v="CoST CMDB"/>
    <s v="NSNCRUBCT1"/>
    <x v="305"/>
    <s v="External Combustion"/>
    <s v="Electric Generation: Boilers"/>
    <s v="Lignite"/>
    <s v="Boiler, Atmospheric Fluidized Bed (See 101003-17 &amp; -18)"/>
    <x v="257"/>
    <m/>
    <m/>
    <m/>
    <n v="25"/>
    <x v="1"/>
  </r>
  <r>
    <s v="CoST CMDB"/>
    <s v="NSNCRUBCT2"/>
    <x v="305"/>
    <s v="External Combustion"/>
    <s v="Electric Generation: Boilers"/>
    <s v="Lignite"/>
    <s v="Boiler, Atmospheric Fluidized Bed (See 101003-17 &amp; -18)"/>
    <x v="257"/>
    <m/>
    <m/>
    <m/>
    <n v="25"/>
    <x v="1"/>
  </r>
  <r>
    <s v="CoST CMDB"/>
    <s v="NSNCRUBCT3"/>
    <x v="305"/>
    <s v="External Combustion"/>
    <s v="Electric Generation: Boilers"/>
    <s v="Lignite"/>
    <s v="Boiler, Atmospheric Fluidized Bed (See 101003-17 &amp; -18)"/>
    <x v="257"/>
    <m/>
    <m/>
    <m/>
    <n v="25"/>
    <x v="1"/>
  </r>
  <r>
    <s v="CoST CMDB"/>
    <s v="NSNCRUBCT4"/>
    <x v="305"/>
    <s v="External Combustion"/>
    <s v="Electric Generation: Boilers"/>
    <s v="Lignite"/>
    <s v="Boiler, Atmospheric Fluidized Bed (See 101003-17 &amp; -18)"/>
    <x v="257"/>
    <m/>
    <m/>
    <m/>
    <n v="25"/>
    <x v="1"/>
  </r>
  <r>
    <s v="CoST CMDB"/>
    <s v="NSNCRUBCT5"/>
    <x v="305"/>
    <s v="External Combustion"/>
    <s v="Electric Generation: Boilers"/>
    <s v="Lignite"/>
    <s v="Boiler, Atmospheric Fluidized Bed (See 101003-17 &amp; -18)"/>
    <x v="257"/>
    <m/>
    <m/>
    <m/>
    <n v="25"/>
    <x v="1"/>
  </r>
  <r>
    <s v="CoST CMDB"/>
    <s v="NSNCRUBCT1"/>
    <x v="306"/>
    <s v="External Combustion"/>
    <s v="Electric Generation: Boilers"/>
    <s v="Lignite"/>
    <s v="Boiler, Atmospheric Fluidized Bed Combustion: Bubbling Bed"/>
    <x v="257"/>
    <m/>
    <m/>
    <m/>
    <n v="25"/>
    <x v="1"/>
  </r>
  <r>
    <s v="CoST CMDB"/>
    <s v="NSNCRUBCT2"/>
    <x v="306"/>
    <s v="External Combustion"/>
    <s v="Electric Generation: Boilers"/>
    <s v="Lignite"/>
    <s v="Boiler, Atmospheric Fluidized Bed Combustion: Bubbling Bed"/>
    <x v="257"/>
    <m/>
    <m/>
    <m/>
    <n v="25"/>
    <x v="1"/>
  </r>
  <r>
    <s v="CoST CMDB"/>
    <s v="NSNCRUBCT3"/>
    <x v="306"/>
    <s v="External Combustion"/>
    <s v="Electric Generation: Boilers"/>
    <s v="Lignite"/>
    <s v="Boiler, Atmospheric Fluidized Bed Combustion: Bubbling Bed"/>
    <x v="257"/>
    <m/>
    <m/>
    <m/>
    <n v="25"/>
    <x v="1"/>
  </r>
  <r>
    <s v="CoST CMDB"/>
    <s v="NSNCRUBCT4"/>
    <x v="306"/>
    <s v="External Combustion"/>
    <s v="Electric Generation: Boilers"/>
    <s v="Lignite"/>
    <s v="Boiler, Atmospheric Fluidized Bed Combustion: Bubbling Bed"/>
    <x v="257"/>
    <m/>
    <m/>
    <m/>
    <n v="25"/>
    <x v="1"/>
  </r>
  <r>
    <s v="CoST CMDB"/>
    <s v="NSNCRUBCT5"/>
    <x v="306"/>
    <s v="External Combustion"/>
    <s v="Electric Generation: Boilers"/>
    <s v="Lignite"/>
    <s v="Boiler, Atmospheric Fluidized Bed Combustion: Bubbling Bed"/>
    <x v="257"/>
    <m/>
    <m/>
    <m/>
    <n v="25"/>
    <x v="1"/>
  </r>
  <r>
    <s v="CoST CMDB"/>
    <s v="NSNCRUBCT1"/>
    <x v="307"/>
    <s v="External Combustion"/>
    <s v="Electric Generation: Boilers"/>
    <s v="Lignite"/>
    <s v="Boiler, Atmospheric Fluidized Bed Combustion: Circulating Bed"/>
    <x v="257"/>
    <m/>
    <m/>
    <m/>
    <n v="25"/>
    <x v="1"/>
  </r>
  <r>
    <s v="CoST CMDB"/>
    <s v="NSNCRUBCT2"/>
    <x v="307"/>
    <s v="External Combustion"/>
    <s v="Electric Generation: Boilers"/>
    <s v="Lignite"/>
    <s v="Boiler, Atmospheric Fluidized Bed Combustion: Circulating Bed"/>
    <x v="257"/>
    <m/>
    <m/>
    <m/>
    <n v="25"/>
    <x v="1"/>
  </r>
  <r>
    <s v="CoST CMDB"/>
    <s v="NSNCRUBCT3"/>
    <x v="307"/>
    <s v="External Combustion"/>
    <s v="Electric Generation: Boilers"/>
    <s v="Lignite"/>
    <s v="Boiler, Atmospheric Fluidized Bed Combustion: Circulating Bed"/>
    <x v="257"/>
    <m/>
    <m/>
    <m/>
    <n v="25"/>
    <x v="1"/>
  </r>
  <r>
    <s v="CoST CMDB"/>
    <s v="NSNCRUBCT4"/>
    <x v="307"/>
    <s v="External Combustion"/>
    <s v="Electric Generation: Boilers"/>
    <s v="Lignite"/>
    <s v="Boiler, Atmospheric Fluidized Bed Combustion: Circulating Bed"/>
    <x v="257"/>
    <m/>
    <m/>
    <m/>
    <n v="25"/>
    <x v="1"/>
  </r>
  <r>
    <s v="CoST CMDB"/>
    <s v="NSNCRUBCT5"/>
    <x v="307"/>
    <s v="External Combustion"/>
    <s v="Electric Generation: Boilers"/>
    <s v="Lignite"/>
    <s v="Boiler, Atmospheric Fluidized Bed Combustion: Circulating Bed"/>
    <x v="257"/>
    <m/>
    <m/>
    <m/>
    <n v="25"/>
    <x v="1"/>
  </r>
  <r>
    <s v="CoST CMDB"/>
    <s v="NIRICOL"/>
    <x v="394"/>
    <s v="Internal Combustion Engines"/>
    <s v="Electric Generation"/>
    <s v="Distillate Oil (Diesel)"/>
    <s v="Reciprocating: Crankcase Blowby"/>
    <x v="257"/>
    <m/>
    <m/>
    <m/>
    <n v="25"/>
    <x v="1"/>
  </r>
  <r>
    <s v="CoST CMDB"/>
    <s v="NIRICGD"/>
    <x v="266"/>
    <s v="Internal Combustion Engines"/>
    <s v="Industrial"/>
    <s v="Other Fuels"/>
    <s v="Dual Fuel: Large Bore Engine: Cogeneration"/>
    <x v="257"/>
    <m/>
    <m/>
    <m/>
    <n v="25"/>
    <x v="1"/>
  </r>
  <r>
    <s v="CoST CMDB"/>
    <s v="NIRICGD"/>
    <x v="520"/>
    <s v="Internal Combustion Engines"/>
    <s v="Industrial"/>
    <s v="Other Fuels"/>
    <s v="Large Bore Engine: Crankcase Blowby"/>
    <x v="257"/>
    <m/>
    <m/>
    <m/>
    <n v="25"/>
    <x v="1"/>
  </r>
  <r>
    <s v="CoST CMDB"/>
    <s v="NIRICGD"/>
    <x v="521"/>
    <s v="Internal Combustion Engines"/>
    <s v="Industrial"/>
    <s v="Other Fuels"/>
    <s v="Large Bore Engine: Exhaust"/>
    <x v="257"/>
    <m/>
    <m/>
    <m/>
    <n v="25"/>
    <x v="1"/>
  </r>
  <r>
    <s v="CoST CMDB"/>
    <s v="NIRICGD"/>
    <x v="522"/>
    <s v="Internal Combustion Engines"/>
    <s v="Industrial"/>
    <s v="Kerosene/Naphtha (Jet Fuel)"/>
    <s v="Reciprocating"/>
    <x v="257"/>
    <m/>
    <m/>
    <m/>
    <n v="25"/>
    <x v="1"/>
  </r>
  <r>
    <s v="CoST CMDB"/>
    <s v="NIRICGD"/>
    <x v="523"/>
    <s v="Internal Combustion Engines"/>
    <s v="Industrial"/>
    <s v="Liquified Petroleum Gas (LPG)"/>
    <s v="Butane: Reciprocating"/>
    <x v="257"/>
    <m/>
    <m/>
    <m/>
    <n v="25"/>
    <x v="1"/>
  </r>
  <r>
    <s v="CoST CMDB"/>
    <s v="NIRICGD"/>
    <x v="524"/>
    <s v="Internal Combustion Engines"/>
    <s v="Industrial"/>
    <s v="Methanol"/>
    <s v="Reciprocating Engine"/>
    <x v="257"/>
    <m/>
    <m/>
    <m/>
    <n v="25"/>
    <x v="1"/>
  </r>
  <r>
    <s v="CoST CMDB"/>
    <s v="NIRICGD"/>
    <x v="525"/>
    <s v="Internal Combustion Engines"/>
    <s v="Industrial"/>
    <s v="Gasoline"/>
    <s v="Reciprocating: Exhaust"/>
    <x v="257"/>
    <m/>
    <m/>
    <m/>
    <n v="25"/>
    <x v="1"/>
  </r>
  <r>
    <s v="CoST CMDB"/>
    <s v="NIRICOL"/>
    <x v="395"/>
    <s v="Internal Combustion Engines"/>
    <s v="Commercial/Institutional"/>
    <s v="Distillate Oil (Diesel)"/>
    <s v="Reciprocating: Crankcase Blowby"/>
    <x v="257"/>
    <m/>
    <m/>
    <m/>
    <n v="25"/>
    <x v="1"/>
  </r>
  <r>
    <s v="CoST CMDB"/>
    <s v="NIRRICOIL"/>
    <x v="526"/>
    <s v="not available"/>
    <s v="not available"/>
    <s v="not available"/>
    <s v="not available"/>
    <x v="257"/>
    <m/>
    <m/>
    <m/>
    <n v="25"/>
    <x v="1"/>
  </r>
  <r>
    <s v="CoST CMDB"/>
    <s v="NIRRICOIL"/>
    <x v="396"/>
    <s v="Internal Combustion Engines"/>
    <s v="Engine Testing"/>
    <s v="Reciprocating Engine"/>
    <s v="Residual Oil/Crude Oil"/>
    <x v="257"/>
    <m/>
    <m/>
    <m/>
    <n v="25"/>
    <x v="1"/>
  </r>
  <r>
    <s v="CoST CMDB"/>
    <s v="NAFRICGS"/>
    <x v="514"/>
    <s v="Internal Combustion Engines"/>
    <s v="Electric Generation"/>
    <s v="Natural Gas"/>
    <s v="Reciprocating: Crankcase Blowby"/>
    <x v="257"/>
    <m/>
    <m/>
    <m/>
    <n v="20"/>
    <x v="1"/>
  </r>
  <r>
    <s v="CoST CMDB"/>
    <s v="NIRICGS"/>
    <x v="514"/>
    <s v="Internal Combustion Engines"/>
    <s v="Electric Generation"/>
    <s v="Natural Gas"/>
    <s v="Reciprocating: Crankcase Blowby"/>
    <x v="257"/>
    <m/>
    <m/>
    <m/>
    <n v="20"/>
    <x v="1"/>
  </r>
  <r>
    <s v="CoST CMDB"/>
    <s v="NAFRCICENG"/>
    <x v="264"/>
    <s v="Internal Combustion Engines"/>
    <s v="Industrial"/>
    <s v="Natural Gas"/>
    <s v="2-cycle Clean Burn"/>
    <x v="257"/>
    <m/>
    <m/>
    <m/>
    <n v="20"/>
    <x v="1"/>
  </r>
  <r>
    <s v="CoST CMDB"/>
    <s v="NAFRICGS"/>
    <x v="264"/>
    <s v="Internal Combustion Engines"/>
    <s v="Industrial"/>
    <s v="Natural Gas"/>
    <s v="2-cycle Clean Burn"/>
    <x v="257"/>
    <m/>
    <m/>
    <m/>
    <n v="20"/>
    <x v="1"/>
  </r>
  <r>
    <s v="CoST CMDB"/>
    <s v="NIRICGS"/>
    <x v="264"/>
    <s v="Internal Combustion Engines"/>
    <s v="Industrial"/>
    <s v="Natural Gas"/>
    <s v="2-cycle Clean Burn"/>
    <x v="257"/>
    <m/>
    <m/>
    <m/>
    <n v="20"/>
    <x v="1"/>
  </r>
  <r>
    <s v="CoST CMDB"/>
    <s v="NAFRCICENG"/>
    <x v="265"/>
    <s v="Internal Combustion Engines"/>
    <s v="Industrial"/>
    <s v="Natural Gas"/>
    <s v="4-cycle Clean Burn"/>
    <x v="257"/>
    <m/>
    <m/>
    <m/>
    <n v="20"/>
    <x v="1"/>
  </r>
  <r>
    <s v="CoST CMDB"/>
    <s v="NAFRICGS"/>
    <x v="265"/>
    <s v="Internal Combustion Engines"/>
    <s v="Industrial"/>
    <s v="Natural Gas"/>
    <s v="4-cycle Clean Burn"/>
    <x v="257"/>
    <m/>
    <m/>
    <m/>
    <n v="20"/>
    <x v="1"/>
  </r>
  <r>
    <s v="CoST CMDB"/>
    <s v="NIRICGS"/>
    <x v="265"/>
    <s v="Internal Combustion Engines"/>
    <s v="Industrial"/>
    <s v="Natural Gas"/>
    <s v="4-cycle Clean Burn"/>
    <x v="257"/>
    <m/>
    <m/>
    <m/>
    <n v="20"/>
    <x v="1"/>
  </r>
  <r>
    <s v="CoST CMDB"/>
    <s v="NAFRICGS"/>
    <x v="515"/>
    <s v="Internal Combustion Engines"/>
    <s v="Industrial"/>
    <s v="Process Gas"/>
    <s v="Reciprocating Engine"/>
    <x v="257"/>
    <m/>
    <m/>
    <m/>
    <n v="20"/>
    <x v="1"/>
  </r>
  <r>
    <s v="CoST CMDB"/>
    <s v="NIRICGS"/>
    <x v="515"/>
    <s v="Internal Combustion Engines"/>
    <s v="Industrial"/>
    <s v="Process Gas"/>
    <s v="Reciprocating Engine"/>
    <x v="257"/>
    <m/>
    <m/>
    <m/>
    <n v="20"/>
    <x v="1"/>
  </r>
  <r>
    <s v="CoST CMDB"/>
    <s v="NAFRICGS"/>
    <x v="516"/>
    <s v="Internal Combustion Engines"/>
    <s v="Industrial"/>
    <s v="Process Gas"/>
    <s v="Reciprocating: Exhaust"/>
    <x v="257"/>
    <m/>
    <m/>
    <m/>
    <n v="20"/>
    <x v="1"/>
  </r>
  <r>
    <s v="CoST CMDB"/>
    <s v="NIRICGS"/>
    <x v="516"/>
    <s v="Internal Combustion Engines"/>
    <s v="Industrial"/>
    <s v="Process Gas"/>
    <s v="Reciprocating: Exhaust"/>
    <x v="257"/>
    <m/>
    <m/>
    <m/>
    <n v="20"/>
    <x v="1"/>
  </r>
  <r>
    <s v="CoST CMDB"/>
    <s v="NAFRICGS"/>
    <x v="369"/>
    <s v="Industrial Processes"/>
    <s v="Oil and Gas Exploration and Production"/>
    <s v="On-Shore Gas Production"/>
    <s v="Natural Gas Fired 2Cycle Lean Burn Compressor Engines 50 To 499 HP"/>
    <x v="257"/>
    <m/>
    <m/>
    <m/>
    <n v="20"/>
    <x v="1"/>
  </r>
  <r>
    <s v="CoST CMDB"/>
    <s v="NIRICGS"/>
    <x v="369"/>
    <s v="Industrial Processes"/>
    <s v="Oil and Gas Exploration and Production"/>
    <s v="On-Shore Gas Production"/>
    <s v="Natural Gas Fired 2Cycle Lean Burn Compressor Engines 50 To 499 HP"/>
    <x v="257"/>
    <m/>
    <m/>
    <m/>
    <n v="20"/>
    <x v="1"/>
  </r>
  <r>
    <s v="CoST CMDB"/>
    <s v="NAFRICGS"/>
    <x v="370"/>
    <s v="Industrial Processes"/>
    <s v="Oil and Gas Exploration and Production"/>
    <s v="On-Shore Gas Production"/>
    <s v="Natural Gas Fired 4Cycle Lean Burn Compressor Engines 50 To 499 HP"/>
    <x v="257"/>
    <m/>
    <m/>
    <m/>
    <n v="20"/>
    <x v="1"/>
  </r>
  <r>
    <s v="CoST CMDB"/>
    <s v="NIRICGS"/>
    <x v="370"/>
    <s v="Industrial Processes"/>
    <s v="Oil and Gas Exploration and Production"/>
    <s v="On-Shore Gas Production"/>
    <s v="Natural Gas Fired 4Cycle Lean Burn Compressor Engines 50 To 499 HP"/>
    <x v="257"/>
    <m/>
    <m/>
    <m/>
    <n v="20"/>
    <x v="1"/>
  </r>
  <r>
    <s v="CoST CMDB"/>
    <s v="NAFRICGS"/>
    <x v="371"/>
    <s v="Industrial Processes"/>
    <s v="Oil and Gas Exploration and Production"/>
    <s v="On-Shore Gas Production"/>
    <s v="Lateral Compressors 4 Cycle Lean Burn"/>
    <x v="257"/>
    <m/>
    <m/>
    <m/>
    <n v="20"/>
    <x v="1"/>
  </r>
  <r>
    <s v="CoST CMDB"/>
    <s v="NIRICGS"/>
    <x v="371"/>
    <s v="Industrial Processes"/>
    <s v="Oil and Gas Exploration and Production"/>
    <s v="On-Shore Gas Production"/>
    <s v="Lateral Compressors 4 Cycle Lean Burn"/>
    <x v="257"/>
    <m/>
    <m/>
    <m/>
    <n v="20"/>
    <x v="1"/>
  </r>
  <r>
    <s v="CoST CMDB"/>
    <s v="NAFRICGS"/>
    <x v="366"/>
    <s v="Industrial Processes"/>
    <s v="Oil and Gas Exploration and Production"/>
    <s v="On-Shore Gas Production"/>
    <s v="Natural Gas Fired 4Cycle Rich Burn Compressor Engines &lt;50 HP"/>
    <x v="257"/>
    <m/>
    <m/>
    <m/>
    <n v="20"/>
    <x v="1"/>
  </r>
  <r>
    <s v="CoST CMDB"/>
    <s v="NIRICGS"/>
    <x v="366"/>
    <s v="Industrial Processes"/>
    <s v="Oil and Gas Exploration and Production"/>
    <s v="On-Shore Gas Production"/>
    <s v="Natural Gas Fired 4Cycle Rich Burn Compressor Engines &lt;50 HP"/>
    <x v="257"/>
    <m/>
    <m/>
    <m/>
    <n v="20"/>
    <x v="1"/>
  </r>
  <r>
    <s v="CoST CMDB"/>
    <s v="NAFRICGS"/>
    <x v="367"/>
    <s v="Industrial Processes"/>
    <s v="Oil and Gas Exploration and Production"/>
    <s v="On-Shore Gas Production"/>
    <s v="Natural Gas Fired 4Cycle Rich Burn Compressor Engines 50 To 499 HP"/>
    <x v="257"/>
    <m/>
    <m/>
    <m/>
    <n v="20"/>
    <x v="1"/>
  </r>
  <r>
    <s v="CoST CMDB"/>
    <s v="NIRICGS"/>
    <x v="367"/>
    <s v="Industrial Processes"/>
    <s v="Oil and Gas Exploration and Production"/>
    <s v="On-Shore Gas Production"/>
    <s v="Natural Gas Fired 4Cycle Rich Burn Compressor Engines 50 To 499 HP"/>
    <x v="257"/>
    <m/>
    <m/>
    <m/>
    <n v="20"/>
    <x v="1"/>
  </r>
  <r>
    <s v="CoST CMDB"/>
    <s v="NAFRICGS"/>
    <x v="368"/>
    <s v="Industrial Processes"/>
    <s v="Oil and Gas Exploration and Production"/>
    <s v="On-Shore Gas Production"/>
    <s v="Lateral Compressors 4 Cycle Rich Burn"/>
    <x v="257"/>
    <m/>
    <m/>
    <m/>
    <n v="20"/>
    <x v="1"/>
  </r>
  <r>
    <s v="CoST CMDB"/>
    <s v="NIRICGS"/>
    <x v="368"/>
    <s v="Industrial Processes"/>
    <s v="Oil and Gas Exploration and Production"/>
    <s v="On-Shore Gas Production"/>
    <s v="Lateral Compressors 4 Cycle Rich Burn"/>
    <x v="257"/>
    <m/>
    <m/>
    <m/>
    <n v="20"/>
    <x v="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8A0D064B-8066-4A3D-AB24-F86CF07E56CD}" name="PivotTable1" cacheId="0" applyNumberFormats="0" applyBorderFormats="0" applyFontFormats="0" applyPatternFormats="0" applyAlignmentFormats="0" applyWidthHeightFormats="1" dataCaption="Values" updatedVersion="6" minRefreshableVersion="3" useAutoFormatting="1" rowGrandTotals="0" colGrandTotals="0" itemPrintTitles="1" createdVersion="6" indent="0" compact="0" compactData="0" multipleFieldFilters="0">
  <location ref="A3:D184" firstHeaderRow="0" firstDataRow="1" firstDataCol="2" rowPageCount="1" colPageCount="1"/>
  <pivotFields count="13">
    <pivotField compact="0" outline="0" showAll="0" defaultSubtotal="0"/>
    <pivotField compact="0" outline="0" showAll="0" defaultSubtotal="0"/>
    <pivotField axis="axisRow" compact="0" outline="0" showAll="0" defaultSubtotal="0">
      <items count="527">
        <item x="195"/>
        <item x="293"/>
        <item x="4"/>
        <item x="0"/>
        <item x="5"/>
        <item x="40"/>
        <item x="88"/>
        <item x="294"/>
        <item x="2"/>
        <item x="295"/>
        <item x="296"/>
        <item x="78"/>
        <item x="160"/>
        <item x="1"/>
        <item x="17"/>
        <item x="41"/>
        <item x="85"/>
        <item x="9"/>
        <item x="297"/>
        <item x="298"/>
        <item x="299"/>
        <item x="300"/>
        <item x="301"/>
        <item x="302"/>
        <item x="268"/>
        <item x="303"/>
        <item x="304"/>
        <item x="305"/>
        <item x="306"/>
        <item x="307"/>
        <item x="108"/>
        <item x="387"/>
        <item x="388"/>
        <item x="389"/>
        <item x="107"/>
        <item x="167"/>
        <item x="390"/>
        <item x="16"/>
        <item x="61"/>
        <item x="90"/>
        <item x="172"/>
        <item x="99"/>
        <item x="391"/>
        <item x="81"/>
        <item x="120"/>
        <item x="218"/>
        <item x="232"/>
        <item x="372"/>
        <item x="50"/>
        <item x="26"/>
        <item x="25"/>
        <item x="39"/>
        <item x="91"/>
        <item x="223"/>
        <item x="148"/>
        <item x="269"/>
        <item x="33"/>
        <item x="270"/>
        <item x="271"/>
        <item x="53"/>
        <item x="35"/>
        <item x="183"/>
        <item x="272"/>
        <item x="122"/>
        <item x="273"/>
        <item x="373"/>
        <item x="374"/>
        <item x="134"/>
        <item x="157"/>
        <item x="251"/>
        <item x="274"/>
        <item x="275"/>
        <item x="214"/>
        <item x="130"/>
        <item x="176"/>
        <item x="239"/>
        <item x="216"/>
        <item x="196"/>
        <item x="253"/>
        <item x="7"/>
        <item x="8"/>
        <item x="36"/>
        <item x="146"/>
        <item x="45"/>
        <item x="38"/>
        <item x="57"/>
        <item x="276"/>
        <item x="55"/>
        <item x="277"/>
        <item x="162"/>
        <item x="278"/>
        <item x="153"/>
        <item x="179"/>
        <item x="279"/>
        <item x="280"/>
        <item x="281"/>
        <item x="375"/>
        <item x="282"/>
        <item x="283"/>
        <item x="284"/>
        <item x="97"/>
        <item x="152"/>
        <item x="86"/>
        <item x="376"/>
        <item x="285"/>
        <item x="286"/>
        <item x="193"/>
        <item x="427"/>
        <item x="170"/>
        <item x="119"/>
        <item x="287"/>
        <item x="377"/>
        <item x="255"/>
        <item x="288"/>
        <item x="289"/>
        <item x="217"/>
        <item x="290"/>
        <item x="161"/>
        <item x="190"/>
        <item x="177"/>
        <item x="231"/>
        <item x="291"/>
        <item x="21"/>
        <item x="28"/>
        <item x="77"/>
        <item x="156"/>
        <item x="133"/>
        <item x="121"/>
        <item x="249"/>
        <item x="191"/>
        <item x="292"/>
        <item x="378"/>
        <item x="65"/>
        <item x="221"/>
        <item x="247"/>
        <item x="252"/>
        <item x="245"/>
        <item x="109"/>
        <item x="205"/>
        <item x="392"/>
        <item x="393"/>
        <item x="64"/>
        <item x="394"/>
        <item x="132"/>
        <item x="6"/>
        <item x="67"/>
        <item x="514"/>
        <item x="87"/>
        <item x="31"/>
        <item x="267"/>
        <item x="386"/>
        <item x="43"/>
        <item x="154"/>
        <item x="189"/>
        <item x="62"/>
        <item x="89"/>
        <item x="59"/>
        <item x="241"/>
        <item x="257"/>
        <item x="220"/>
        <item x="128"/>
        <item x="110"/>
        <item x="264"/>
        <item x="265"/>
        <item x="46"/>
        <item x="118"/>
        <item x="266"/>
        <item x="520"/>
        <item x="521"/>
        <item x="236"/>
        <item x="258"/>
        <item x="515"/>
        <item x="259"/>
        <item x="516"/>
        <item x="260"/>
        <item x="522"/>
        <item x="192"/>
        <item x="523"/>
        <item x="256"/>
        <item x="524"/>
        <item x="95"/>
        <item x="165"/>
        <item x="525"/>
        <item x="70"/>
        <item x="395"/>
        <item x="200"/>
        <item x="113"/>
        <item x="102"/>
        <item x="115"/>
        <item x="163"/>
        <item x="261"/>
        <item x="211"/>
        <item x="159"/>
        <item x="103"/>
        <item x="174"/>
        <item x="262"/>
        <item x="93"/>
        <item x="68"/>
        <item x="136"/>
        <item x="242"/>
        <item x="137"/>
        <item x="263"/>
        <item x="526"/>
        <item x="84"/>
        <item x="44"/>
        <item x="144"/>
        <item x="209"/>
        <item x="198"/>
        <item x="396"/>
        <item x="228"/>
        <item x="151"/>
        <item x="215"/>
        <item x="423"/>
        <item x="116"/>
        <item x="397"/>
        <item x="149"/>
        <item x="139"/>
        <item x="428"/>
        <item x="222"/>
        <item x="379"/>
        <item x="47"/>
        <item x="142"/>
        <item x="455"/>
        <item x="456"/>
        <item x="101"/>
        <item x="187"/>
        <item x="166"/>
        <item x="429"/>
        <item x="430"/>
        <item x="431"/>
        <item x="432"/>
        <item x="433"/>
        <item x="434"/>
        <item x="435"/>
        <item x="204"/>
        <item x="248"/>
        <item x="436"/>
        <item x="437"/>
        <item x="124"/>
        <item x="438"/>
        <item x="246"/>
        <item x="398"/>
        <item x="58"/>
        <item x="225"/>
        <item x="424"/>
        <item x="14"/>
        <item x="425"/>
        <item x="308"/>
        <item x="309"/>
        <item x="310"/>
        <item x="311"/>
        <item x="312"/>
        <item x="313"/>
        <item x="426"/>
        <item x="314"/>
        <item x="315"/>
        <item x="316"/>
        <item x="52"/>
        <item x="317"/>
        <item x="318"/>
        <item x="319"/>
        <item x="320"/>
        <item x="199"/>
        <item x="145"/>
        <item x="98"/>
        <item x="321"/>
        <item x="181"/>
        <item x="322"/>
        <item x="114"/>
        <item x="323"/>
        <item x="324"/>
        <item x="66"/>
        <item x="168"/>
        <item x="79"/>
        <item x="54"/>
        <item x="325"/>
        <item x="60"/>
        <item x="3"/>
        <item x="326"/>
        <item x="327"/>
        <item x="328"/>
        <item x="329"/>
        <item x="56"/>
        <item x="330"/>
        <item x="331"/>
        <item x="27"/>
        <item x="332"/>
        <item x="333"/>
        <item x="334"/>
        <item x="335"/>
        <item x="336"/>
        <item x="337"/>
        <item x="338"/>
        <item x="339"/>
        <item x="135"/>
        <item x="340"/>
        <item x="13"/>
        <item x="22"/>
        <item x="341"/>
        <item x="342"/>
        <item x="343"/>
        <item x="344"/>
        <item x="345"/>
        <item x="346"/>
        <item x="380"/>
        <item x="347"/>
        <item x="30"/>
        <item x="74"/>
        <item x="175"/>
        <item x="141"/>
        <item x="229"/>
        <item x="197"/>
        <item x="69"/>
        <item x="233"/>
        <item x="226"/>
        <item x="82"/>
        <item x="164"/>
        <item x="11"/>
        <item x="18"/>
        <item x="37"/>
        <item x="23"/>
        <item x="445"/>
        <item x="446"/>
        <item x="140"/>
        <item x="422"/>
        <item x="20"/>
        <item x="10"/>
        <item x="51"/>
        <item x="105"/>
        <item x="15"/>
        <item x="213"/>
        <item x="517"/>
        <item x="19"/>
        <item x="42"/>
        <item x="518"/>
        <item x="519"/>
        <item x="439"/>
        <item x="186"/>
        <item x="210"/>
        <item x="71"/>
        <item x="194"/>
        <item x="227"/>
        <item x="348"/>
        <item x="381"/>
        <item x="349"/>
        <item x="155"/>
        <item x="34"/>
        <item x="75"/>
        <item x="12"/>
        <item x="219"/>
        <item x="202"/>
        <item x="350"/>
        <item x="238"/>
        <item x="48"/>
        <item x="440"/>
        <item x="73"/>
        <item x="80"/>
        <item x="32"/>
        <item x="351"/>
        <item x="352"/>
        <item x="421"/>
        <item x="457"/>
        <item x="458"/>
        <item x="353"/>
        <item x="459"/>
        <item x="460"/>
        <item x="461"/>
        <item x="462"/>
        <item x="463"/>
        <item x="354"/>
        <item x="355"/>
        <item x="126"/>
        <item x="356"/>
        <item x="464"/>
        <item x="465"/>
        <item x="182"/>
        <item x="466"/>
        <item x="467"/>
        <item x="468"/>
        <item x="224"/>
        <item x="184"/>
        <item x="178"/>
        <item x="243"/>
        <item x="447"/>
        <item x="234"/>
        <item x="382"/>
        <item x="83"/>
        <item x="399"/>
        <item x="400"/>
        <item x="401"/>
        <item x="235"/>
        <item x="402"/>
        <item x="403"/>
        <item x="404"/>
        <item x="405"/>
        <item x="406"/>
        <item x="407"/>
        <item x="408"/>
        <item x="409"/>
        <item x="410"/>
        <item x="411"/>
        <item x="412"/>
        <item x="413"/>
        <item x="414"/>
        <item x="415"/>
        <item x="416"/>
        <item x="417"/>
        <item x="418"/>
        <item x="419"/>
        <item x="420"/>
        <item x="208"/>
        <item x="244"/>
        <item x="448"/>
        <item x="357"/>
        <item x="203"/>
        <item x="449"/>
        <item x="250"/>
        <item x="450"/>
        <item x="138"/>
        <item x="150"/>
        <item x="451"/>
        <item x="207"/>
        <item x="358"/>
        <item x="359"/>
        <item x="230"/>
        <item x="131"/>
        <item x="360"/>
        <item x="237"/>
        <item x="452"/>
        <item x="361"/>
        <item x="29"/>
        <item x="63"/>
        <item x="441"/>
        <item x="442"/>
        <item x="362"/>
        <item x="123"/>
        <item x="443"/>
        <item x="444"/>
        <item x="383"/>
        <item x="104"/>
        <item x="453"/>
        <item x="171"/>
        <item x="254"/>
        <item x="454"/>
        <item x="384"/>
        <item x="385"/>
        <item x="94"/>
        <item x="469"/>
        <item x="470"/>
        <item x="173"/>
        <item x="471"/>
        <item x="472"/>
        <item x="473"/>
        <item x="201"/>
        <item x="112"/>
        <item x="76"/>
        <item x="125"/>
        <item x="96"/>
        <item x="24"/>
        <item x="100"/>
        <item x="72"/>
        <item x="474"/>
        <item x="111"/>
        <item x="475"/>
        <item x="363"/>
        <item x="476"/>
        <item x="477"/>
        <item x="478"/>
        <item x="479"/>
        <item x="480"/>
        <item x="117"/>
        <item x="127"/>
        <item x="481"/>
        <item x="482"/>
        <item x="483"/>
        <item x="484"/>
        <item x="188"/>
        <item x="240"/>
        <item x="485"/>
        <item x="486"/>
        <item x="487"/>
        <item x="169"/>
        <item x="488"/>
        <item x="489"/>
        <item x="490"/>
        <item x="212"/>
        <item x="143"/>
        <item x="491"/>
        <item x="492"/>
        <item x="493"/>
        <item x="494"/>
        <item x="495"/>
        <item x="496"/>
        <item x="497"/>
        <item x="106"/>
        <item x="206"/>
        <item x="185"/>
        <item x="364"/>
        <item x="498"/>
        <item x="499"/>
        <item x="500"/>
        <item x="501"/>
        <item x="502"/>
        <item x="503"/>
        <item x="49"/>
        <item x="504"/>
        <item x="505"/>
        <item x="506"/>
        <item x="92"/>
        <item x="507"/>
        <item x="158"/>
        <item x="129"/>
        <item x="180"/>
        <item x="365"/>
        <item x="508"/>
        <item x="509"/>
        <item x="510"/>
        <item x="511"/>
        <item x="512"/>
        <item x="513"/>
        <item x="147"/>
        <item x="369"/>
        <item x="370"/>
        <item x="371"/>
        <item x="366"/>
        <item x="367"/>
        <item x="368"/>
      </items>
    </pivotField>
    <pivotField compact="0" outline="0" showAll="0" defaultSubtotal="0"/>
    <pivotField compact="0" outline="0" showAll="0" defaultSubtotal="0"/>
    <pivotField compact="0" outline="0" showAll="0" defaultSubtotal="0"/>
    <pivotField compact="0" outline="0" showAll="0" defaultSubtotal="0"/>
    <pivotField axis="axisRow" compact="0" numFmtId="164" outline="0" showAll="0" sortType="descending" defaultSubtotal="0">
      <items count="25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s>
    </pivotField>
    <pivotField compact="0" outline="0" showAll="0" defaultSubtotal="0"/>
    <pivotField compact="0" outline="0" showAll="0" defaultSubtotal="0"/>
    <pivotField compact="0" outline="0" showAll="0" defaultSubtotal="0"/>
    <pivotField dataField="1" compact="0" outline="0" showAll="0" defaultSubtotal="0"/>
    <pivotField axis="axisPage" compact="0" outline="0" showAll="0" defaultSubtotal="0">
      <items count="2">
        <item x="1"/>
        <item x="0"/>
      </items>
    </pivotField>
  </pivotFields>
  <rowFields count="2">
    <field x="2"/>
    <field x="7"/>
  </rowFields>
  <rowItems count="181">
    <i>
      <x v="2"/>
      <x v="4"/>
    </i>
    <i>
      <x v="3"/>
      <x/>
    </i>
    <i>
      <x v="4"/>
      <x v="5"/>
    </i>
    <i>
      <x v="5"/>
      <x v="40"/>
    </i>
    <i>
      <x v="6"/>
      <x v="88"/>
    </i>
    <i>
      <x v="8"/>
      <x v="2"/>
    </i>
    <i>
      <x v="11"/>
      <x v="78"/>
    </i>
    <i>
      <x v="12"/>
      <x v="160"/>
    </i>
    <i>
      <x v="13"/>
      <x v="1"/>
    </i>
    <i>
      <x v="14"/>
      <x v="17"/>
    </i>
    <i>
      <x v="15"/>
      <x v="41"/>
    </i>
    <i>
      <x v="16"/>
      <x v="85"/>
    </i>
    <i>
      <x v="17"/>
      <x v="9"/>
    </i>
    <i>
      <x v="30"/>
      <x v="108"/>
    </i>
    <i>
      <x v="34"/>
      <x v="107"/>
    </i>
    <i>
      <x v="35"/>
      <x v="167"/>
    </i>
    <i>
      <x v="37"/>
      <x v="16"/>
    </i>
    <i>
      <x v="38"/>
      <x v="61"/>
    </i>
    <i>
      <x v="39"/>
      <x v="90"/>
    </i>
    <i>
      <x v="40"/>
      <x v="172"/>
    </i>
    <i>
      <x v="41"/>
      <x v="99"/>
    </i>
    <i>
      <x v="43"/>
      <x v="81"/>
    </i>
    <i>
      <x v="44"/>
      <x v="120"/>
    </i>
    <i>
      <x v="48"/>
      <x v="50"/>
    </i>
    <i>
      <x v="49"/>
      <x v="26"/>
    </i>
    <i>
      <x v="50"/>
      <x v="25"/>
    </i>
    <i>
      <x v="51"/>
      <x v="39"/>
    </i>
    <i>
      <x v="52"/>
      <x v="91"/>
    </i>
    <i>
      <x v="54"/>
      <x v="148"/>
    </i>
    <i>
      <x v="56"/>
      <x v="33"/>
    </i>
    <i>
      <x v="59"/>
      <x v="53"/>
    </i>
    <i>
      <x v="60"/>
      <x v="35"/>
    </i>
    <i>
      <x v="63"/>
      <x v="122"/>
    </i>
    <i>
      <x v="67"/>
      <x v="134"/>
    </i>
    <i>
      <x v="68"/>
      <x v="157"/>
    </i>
    <i>
      <x v="73"/>
      <x v="130"/>
    </i>
    <i>
      <x v="74"/>
      <x v="176"/>
    </i>
    <i>
      <x v="79"/>
      <x v="7"/>
    </i>
    <i>
      <x v="80"/>
      <x v="8"/>
    </i>
    <i>
      <x v="81"/>
      <x v="36"/>
    </i>
    <i>
      <x v="82"/>
      <x v="146"/>
    </i>
    <i>
      <x v="83"/>
      <x v="45"/>
    </i>
    <i>
      <x v="84"/>
      <x v="38"/>
    </i>
    <i>
      <x v="85"/>
      <x v="57"/>
    </i>
    <i>
      <x v="87"/>
      <x v="55"/>
    </i>
    <i>
      <x v="89"/>
      <x v="162"/>
    </i>
    <i>
      <x v="91"/>
      <x v="153"/>
    </i>
    <i>
      <x v="92"/>
      <x v="179"/>
    </i>
    <i>
      <x v="100"/>
      <x v="97"/>
    </i>
    <i>
      <x v="101"/>
      <x v="152"/>
    </i>
    <i>
      <x v="102"/>
      <x v="86"/>
    </i>
    <i>
      <x v="108"/>
      <x v="170"/>
    </i>
    <i>
      <x v="109"/>
      <x v="119"/>
    </i>
    <i>
      <x v="117"/>
      <x v="161"/>
    </i>
    <i>
      <x v="119"/>
      <x v="177"/>
    </i>
    <i>
      <x v="122"/>
      <x v="21"/>
    </i>
    <i>
      <x v="123"/>
      <x v="28"/>
    </i>
    <i>
      <x v="124"/>
      <x v="77"/>
    </i>
    <i>
      <x v="125"/>
      <x v="156"/>
    </i>
    <i>
      <x v="126"/>
      <x v="133"/>
    </i>
    <i>
      <x v="127"/>
      <x v="121"/>
    </i>
    <i>
      <x v="132"/>
      <x v="65"/>
    </i>
    <i>
      <x v="137"/>
      <x v="109"/>
    </i>
    <i>
      <x v="141"/>
      <x v="64"/>
    </i>
    <i>
      <x v="143"/>
      <x v="132"/>
    </i>
    <i>
      <x v="144"/>
      <x v="6"/>
    </i>
    <i>
      <x v="145"/>
      <x v="67"/>
    </i>
    <i>
      <x v="147"/>
      <x v="87"/>
    </i>
    <i>
      <x v="148"/>
      <x v="31"/>
    </i>
    <i>
      <x v="151"/>
      <x v="43"/>
    </i>
    <i>
      <x v="152"/>
      <x v="154"/>
    </i>
    <i>
      <x v="154"/>
      <x v="62"/>
    </i>
    <i>
      <x v="155"/>
      <x v="89"/>
    </i>
    <i>
      <x v="156"/>
      <x v="59"/>
    </i>
    <i>
      <x v="160"/>
      <x v="128"/>
    </i>
    <i>
      <x v="161"/>
      <x v="110"/>
    </i>
    <i>
      <x v="164"/>
      <x v="46"/>
    </i>
    <i>
      <x v="165"/>
      <x v="118"/>
    </i>
    <i>
      <x v="180"/>
      <x v="95"/>
    </i>
    <i>
      <x v="181"/>
      <x v="165"/>
    </i>
    <i>
      <x v="183"/>
      <x v="70"/>
    </i>
    <i>
      <x v="186"/>
      <x v="113"/>
    </i>
    <i>
      <x v="187"/>
      <x v="102"/>
    </i>
    <i>
      <x v="188"/>
      <x v="115"/>
    </i>
    <i>
      <x v="189"/>
      <x v="163"/>
    </i>
    <i>
      <x v="192"/>
      <x v="159"/>
    </i>
    <i>
      <x v="193"/>
      <x v="103"/>
    </i>
    <i>
      <x v="194"/>
      <x v="174"/>
    </i>
    <i>
      <x v="196"/>
      <x v="93"/>
    </i>
    <i>
      <x v="197"/>
      <x v="68"/>
    </i>
    <i>
      <x v="198"/>
      <x v="136"/>
    </i>
    <i>
      <x v="200"/>
      <x v="137"/>
    </i>
    <i>
      <x v="203"/>
      <x v="84"/>
    </i>
    <i>
      <x v="204"/>
      <x v="44"/>
    </i>
    <i>
      <x v="205"/>
      <x v="144"/>
    </i>
    <i>
      <x v="210"/>
      <x v="151"/>
    </i>
    <i>
      <x v="213"/>
      <x v="116"/>
    </i>
    <i>
      <x v="215"/>
      <x v="149"/>
    </i>
    <i>
      <x v="216"/>
      <x v="139"/>
    </i>
    <i>
      <x v="220"/>
      <x v="47"/>
    </i>
    <i>
      <x v="221"/>
      <x v="142"/>
    </i>
    <i>
      <x v="224"/>
      <x v="101"/>
    </i>
    <i>
      <x v="226"/>
      <x v="166"/>
    </i>
    <i>
      <x v="238"/>
      <x v="124"/>
    </i>
    <i>
      <x v="242"/>
      <x v="58"/>
    </i>
    <i>
      <x v="245"/>
      <x v="14"/>
    </i>
    <i>
      <x v="257"/>
      <x v="52"/>
    </i>
    <i>
      <x v="263"/>
      <x v="145"/>
    </i>
    <i>
      <x v="264"/>
      <x v="98"/>
    </i>
    <i>
      <x v="268"/>
      <x v="114"/>
    </i>
    <i>
      <x v="271"/>
      <x v="66"/>
    </i>
    <i>
      <x v="272"/>
      <x v="168"/>
    </i>
    <i>
      <x v="273"/>
      <x v="79"/>
    </i>
    <i>
      <x v="274"/>
      <x v="54"/>
    </i>
    <i>
      <x v="276"/>
      <x v="60"/>
    </i>
    <i>
      <x v="277"/>
      <x v="3"/>
    </i>
    <i>
      <x v="282"/>
      <x v="56"/>
    </i>
    <i>
      <x v="285"/>
      <x v="27"/>
    </i>
    <i>
      <x v="294"/>
      <x v="135"/>
    </i>
    <i>
      <x v="296"/>
      <x v="13"/>
    </i>
    <i>
      <x v="297"/>
      <x v="22"/>
    </i>
    <i>
      <x v="306"/>
      <x v="30"/>
    </i>
    <i>
      <x v="307"/>
      <x v="74"/>
    </i>
    <i>
      <x v="308"/>
      <x v="175"/>
    </i>
    <i>
      <x v="309"/>
      <x v="141"/>
    </i>
    <i>
      <x v="312"/>
      <x v="69"/>
    </i>
    <i>
      <x v="315"/>
      <x v="82"/>
    </i>
    <i>
      <x v="316"/>
      <x v="164"/>
    </i>
    <i>
      <x v="317"/>
      <x v="11"/>
    </i>
    <i>
      <x v="318"/>
      <x v="18"/>
    </i>
    <i>
      <x v="319"/>
      <x v="37"/>
    </i>
    <i>
      <x v="320"/>
      <x v="23"/>
    </i>
    <i>
      <x v="323"/>
      <x v="140"/>
    </i>
    <i>
      <x v="325"/>
      <x v="20"/>
    </i>
    <i>
      <x v="326"/>
      <x v="10"/>
    </i>
    <i>
      <x v="327"/>
      <x v="51"/>
    </i>
    <i>
      <x v="328"/>
      <x v="105"/>
    </i>
    <i>
      <x v="329"/>
      <x v="15"/>
    </i>
    <i>
      <x v="332"/>
      <x v="19"/>
    </i>
    <i>
      <x v="333"/>
      <x v="42"/>
    </i>
    <i>
      <x v="339"/>
      <x v="71"/>
    </i>
    <i>
      <x v="345"/>
      <x v="155"/>
    </i>
    <i>
      <x v="346"/>
      <x v="34"/>
    </i>
    <i>
      <x v="347"/>
      <x v="75"/>
    </i>
    <i>
      <x v="348"/>
      <x v="12"/>
    </i>
    <i>
      <x v="353"/>
      <x v="48"/>
    </i>
    <i>
      <x v="355"/>
      <x v="73"/>
    </i>
    <i>
      <x v="356"/>
      <x v="80"/>
    </i>
    <i>
      <x v="357"/>
      <x v="32"/>
    </i>
    <i>
      <x v="371"/>
      <x v="126"/>
    </i>
    <i>
      <x v="381"/>
      <x v="178"/>
    </i>
    <i>
      <x v="386"/>
      <x v="83"/>
    </i>
    <i>
      <x v="418"/>
      <x v="138"/>
    </i>
    <i>
      <x v="419"/>
      <x v="150"/>
    </i>
    <i>
      <x v="425"/>
      <x v="131"/>
    </i>
    <i>
      <x v="430"/>
      <x v="29"/>
    </i>
    <i>
      <x v="431"/>
      <x v="63"/>
    </i>
    <i>
      <x v="435"/>
      <x v="123"/>
    </i>
    <i>
      <x v="439"/>
      <x v="104"/>
    </i>
    <i>
      <x v="441"/>
      <x v="171"/>
    </i>
    <i>
      <x v="446"/>
      <x v="94"/>
    </i>
    <i>
      <x v="449"/>
      <x v="173"/>
    </i>
    <i>
      <x v="454"/>
      <x v="112"/>
    </i>
    <i>
      <x v="455"/>
      <x v="76"/>
    </i>
    <i>
      <x v="456"/>
      <x v="125"/>
    </i>
    <i>
      <x v="457"/>
      <x v="96"/>
    </i>
    <i>
      <x v="458"/>
      <x v="24"/>
    </i>
    <i>
      <x v="459"/>
      <x v="100"/>
    </i>
    <i>
      <x v="460"/>
      <x v="72"/>
    </i>
    <i>
      <x v="462"/>
      <x v="111"/>
    </i>
    <i>
      <x v="470"/>
      <x v="117"/>
    </i>
    <i>
      <x v="471"/>
      <x v="127"/>
    </i>
    <i>
      <x v="481"/>
      <x v="169"/>
    </i>
    <i>
      <x v="486"/>
      <x v="143"/>
    </i>
    <i>
      <x v="494"/>
      <x v="106"/>
    </i>
    <i>
      <x v="504"/>
      <x v="49"/>
    </i>
    <i>
      <x v="508"/>
      <x v="92"/>
    </i>
    <i>
      <x v="510"/>
      <x v="158"/>
    </i>
    <i>
      <x v="511"/>
      <x v="129"/>
    </i>
    <i>
      <x v="512"/>
      <x v="180"/>
    </i>
    <i>
      <x v="520"/>
      <x v="147"/>
    </i>
  </rowItems>
  <colFields count="1">
    <field x="-2"/>
  </colFields>
  <colItems count="2">
    <i>
      <x/>
    </i>
    <i i="1">
      <x v="1"/>
    </i>
  </colItems>
  <pageFields count="1">
    <pageField fld="12" item="1" hier="-1"/>
  </pageFields>
  <dataFields count="2">
    <dataField name="Max of control efficiency" fld="11" subtotal="max" baseField="2" baseItem="0"/>
    <dataField name="Min of control efficiency" fld="11" subtotal="min" baseField="2"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0C43DD-A734-4ED7-BC81-C30FA7E3DE0D}">
  <dimension ref="A2:C90"/>
  <sheetViews>
    <sheetView tabSelected="1" workbookViewId="0"/>
  </sheetViews>
  <sheetFormatPr defaultRowHeight="15" x14ac:dyDescent="0.25"/>
  <cols>
    <col min="1" max="1" width="25.42578125" bestFit="1" customWidth="1"/>
    <col min="2" max="2" width="62.5703125" customWidth="1"/>
    <col min="3" max="3" width="70.5703125" customWidth="1"/>
  </cols>
  <sheetData>
    <row r="2" spans="1:3" x14ac:dyDescent="0.25">
      <c r="A2" s="6" t="s">
        <v>793</v>
      </c>
    </row>
    <row r="3" spans="1:3" x14ac:dyDescent="0.25">
      <c r="A3" s="1" t="s">
        <v>905</v>
      </c>
    </row>
    <row r="5" spans="1:3" x14ac:dyDescent="0.25">
      <c r="A5" s="6" t="s">
        <v>794</v>
      </c>
    </row>
    <row r="6" spans="1:3" x14ac:dyDescent="0.25">
      <c r="A6" t="s">
        <v>675</v>
      </c>
      <c r="B6" s="1" t="s">
        <v>796</v>
      </c>
      <c r="C6" t="s">
        <v>795</v>
      </c>
    </row>
    <row r="7" spans="1:3" x14ac:dyDescent="0.25">
      <c r="A7" s="1" t="s">
        <v>677</v>
      </c>
      <c r="B7" s="1" t="s">
        <v>797</v>
      </c>
      <c r="C7" s="7" t="s">
        <v>790</v>
      </c>
    </row>
    <row r="8" spans="1:3" x14ac:dyDescent="0.25">
      <c r="A8" s="1" t="s">
        <v>791</v>
      </c>
      <c r="B8" t="s">
        <v>798</v>
      </c>
      <c r="C8" t="s">
        <v>799</v>
      </c>
    </row>
    <row r="9" spans="1:3" x14ac:dyDescent="0.25">
      <c r="A9" s="1" t="s">
        <v>703</v>
      </c>
      <c r="B9" t="s">
        <v>800</v>
      </c>
      <c r="C9" t="s">
        <v>801</v>
      </c>
    </row>
    <row r="10" spans="1:3" x14ac:dyDescent="0.25">
      <c r="A10" s="2" t="s">
        <v>874</v>
      </c>
      <c r="B10" s="1" t="s">
        <v>879</v>
      </c>
      <c r="C10" t="s">
        <v>878</v>
      </c>
    </row>
    <row r="11" spans="1:3" x14ac:dyDescent="0.25">
      <c r="A11" s="3" t="s">
        <v>875</v>
      </c>
      <c r="B11" s="1" t="s">
        <v>876</v>
      </c>
      <c r="C11" t="s">
        <v>860</v>
      </c>
    </row>
    <row r="12" spans="1:3" x14ac:dyDescent="0.25">
      <c r="A12" s="2" t="s">
        <v>1615</v>
      </c>
      <c r="B12" s="1" t="s">
        <v>1616</v>
      </c>
    </row>
    <row r="13" spans="1:3" x14ac:dyDescent="0.25">
      <c r="A13" s="3" t="s">
        <v>836</v>
      </c>
      <c r="B13" s="2" t="s">
        <v>908</v>
      </c>
    </row>
    <row r="14" spans="1:3" x14ac:dyDescent="0.25">
      <c r="A14" s="3"/>
    </row>
    <row r="15" spans="1:3" x14ac:dyDescent="0.25">
      <c r="A15" s="6" t="s">
        <v>802</v>
      </c>
    </row>
    <row r="16" spans="1:3" x14ac:dyDescent="0.25">
      <c r="A16" s="8" t="s">
        <v>803</v>
      </c>
      <c r="B16" s="8" t="s">
        <v>834</v>
      </c>
    </row>
    <row r="17" spans="1:2" x14ac:dyDescent="0.25">
      <c r="A17" s="1" t="s">
        <v>804</v>
      </c>
      <c r="B17" s="1" t="s">
        <v>814</v>
      </c>
    </row>
    <row r="18" spans="1:2" x14ac:dyDescent="0.25">
      <c r="A18" t="s">
        <v>805</v>
      </c>
      <c r="B18" t="s">
        <v>813</v>
      </c>
    </row>
    <row r="19" spans="1:2" x14ac:dyDescent="0.25">
      <c r="A19" t="s">
        <v>806</v>
      </c>
      <c r="B19" s="1" t="s">
        <v>815</v>
      </c>
    </row>
    <row r="20" spans="1:2" x14ac:dyDescent="0.25">
      <c r="A20" t="s">
        <v>807</v>
      </c>
      <c r="B20" t="s">
        <v>816</v>
      </c>
    </row>
    <row r="21" spans="1:2" x14ac:dyDescent="0.25">
      <c r="A21" t="s">
        <v>808</v>
      </c>
      <c r="B21" s="1" t="s">
        <v>817</v>
      </c>
    </row>
    <row r="22" spans="1:2" x14ac:dyDescent="0.25">
      <c r="A22" t="s">
        <v>809</v>
      </c>
      <c r="B22" t="s">
        <v>818</v>
      </c>
    </row>
    <row r="23" spans="1:2" x14ac:dyDescent="0.25">
      <c r="A23" t="s">
        <v>810</v>
      </c>
      <c r="B23" s="1" t="s">
        <v>819</v>
      </c>
    </row>
    <row r="24" spans="1:2" x14ac:dyDescent="0.25">
      <c r="A24" t="s">
        <v>811</v>
      </c>
      <c r="B24" s="1" t="s">
        <v>820</v>
      </c>
    </row>
    <row r="25" spans="1:2" x14ac:dyDescent="0.25">
      <c r="A25" t="s">
        <v>812</v>
      </c>
      <c r="B25" t="s">
        <v>821</v>
      </c>
    </row>
    <row r="26" spans="1:2" x14ac:dyDescent="0.25">
      <c r="A26" s="8" t="s">
        <v>1417</v>
      </c>
      <c r="B26" s="26" t="s">
        <v>1619</v>
      </c>
    </row>
    <row r="27" spans="1:2" x14ac:dyDescent="0.25">
      <c r="A27" s="27" t="s">
        <v>804</v>
      </c>
      <c r="B27" s="1" t="s">
        <v>814</v>
      </c>
    </row>
    <row r="28" spans="1:2" x14ac:dyDescent="0.25">
      <c r="A28" s="27" t="s">
        <v>806</v>
      </c>
      <c r="B28" s="1" t="s">
        <v>815</v>
      </c>
    </row>
    <row r="29" spans="1:2" x14ac:dyDescent="0.25">
      <c r="A29" s="27" t="s">
        <v>1418</v>
      </c>
      <c r="B29" t="s">
        <v>1625</v>
      </c>
    </row>
    <row r="30" spans="1:2" x14ac:dyDescent="0.25">
      <c r="A30" s="27" t="s">
        <v>1419</v>
      </c>
      <c r="B30" t="s">
        <v>1626</v>
      </c>
    </row>
    <row r="31" spans="1:2" x14ac:dyDescent="0.25">
      <c r="A31" s="27" t="s">
        <v>1420</v>
      </c>
      <c r="B31" s="1" t="s">
        <v>1423</v>
      </c>
    </row>
    <row r="32" spans="1:2" x14ac:dyDescent="0.25">
      <c r="A32" s="27" t="s">
        <v>1421</v>
      </c>
      <c r="B32" s="1" t="s">
        <v>1425</v>
      </c>
    </row>
    <row r="33" spans="1:3" x14ac:dyDescent="0.25">
      <c r="A33" s="27" t="s">
        <v>1422</v>
      </c>
      <c r="B33" t="s">
        <v>1424</v>
      </c>
    </row>
    <row r="34" spans="1:3" x14ac:dyDescent="0.25">
      <c r="A34" s="27" t="s">
        <v>1613</v>
      </c>
      <c r="B34" s="1" t="s">
        <v>1618</v>
      </c>
    </row>
    <row r="35" spans="1:3" x14ac:dyDescent="0.25">
      <c r="A35" s="8" t="s">
        <v>822</v>
      </c>
      <c r="B35" s="8" t="s">
        <v>835</v>
      </c>
    </row>
    <row r="36" spans="1:3" x14ac:dyDescent="0.25">
      <c r="A36" t="s">
        <v>804</v>
      </c>
      <c r="B36" s="1" t="s">
        <v>814</v>
      </c>
    </row>
    <row r="37" spans="1:3" x14ac:dyDescent="0.25">
      <c r="A37" t="s">
        <v>806</v>
      </c>
      <c r="B37" s="1" t="s">
        <v>815</v>
      </c>
    </row>
    <row r="38" spans="1:3" x14ac:dyDescent="0.25">
      <c r="A38" t="s">
        <v>823</v>
      </c>
      <c r="B38" s="1" t="s">
        <v>832</v>
      </c>
    </row>
    <row r="39" spans="1:3" x14ac:dyDescent="0.25">
      <c r="A39" t="s">
        <v>824</v>
      </c>
      <c r="B39" t="s">
        <v>828</v>
      </c>
    </row>
    <row r="40" spans="1:3" x14ac:dyDescent="0.25">
      <c r="A40" t="s">
        <v>825</v>
      </c>
      <c r="B40" s="1" t="s">
        <v>829</v>
      </c>
    </row>
    <row r="41" spans="1:3" x14ac:dyDescent="0.25">
      <c r="A41" t="s">
        <v>826</v>
      </c>
      <c r="B41" s="1" t="s">
        <v>830</v>
      </c>
    </row>
    <row r="42" spans="1:3" x14ac:dyDescent="0.25">
      <c r="A42" t="s">
        <v>827</v>
      </c>
      <c r="B42" s="1" t="s">
        <v>831</v>
      </c>
    </row>
    <row r="43" spans="1:3" x14ac:dyDescent="0.25">
      <c r="A43" s="1" t="s">
        <v>1431</v>
      </c>
      <c r="B43" s="1" t="s">
        <v>1426</v>
      </c>
    </row>
    <row r="44" spans="1:3" x14ac:dyDescent="0.25">
      <c r="A44" t="s">
        <v>1427</v>
      </c>
      <c r="B44" s="1" t="s">
        <v>1433</v>
      </c>
      <c r="C44" s="42"/>
    </row>
    <row r="45" spans="1:3" x14ac:dyDescent="0.25">
      <c r="A45" s="1" t="s">
        <v>1430</v>
      </c>
      <c r="B45" s="1" t="s">
        <v>1434</v>
      </c>
      <c r="C45" s="43"/>
    </row>
    <row r="46" spans="1:3" x14ac:dyDescent="0.25">
      <c r="A46" t="s">
        <v>1428</v>
      </c>
      <c r="B46" s="1" t="s">
        <v>1435</v>
      </c>
      <c r="C46" s="43"/>
    </row>
    <row r="47" spans="1:3" x14ac:dyDescent="0.25">
      <c r="A47" s="8" t="s">
        <v>1608</v>
      </c>
      <c r="B47" s="8" t="s">
        <v>1609</v>
      </c>
    </row>
    <row r="48" spans="1:3" x14ac:dyDescent="0.25">
      <c r="A48" s="41" t="s">
        <v>1610</v>
      </c>
      <c r="B48" s="8"/>
    </row>
    <row r="49" spans="1:3" x14ac:dyDescent="0.25">
      <c r="A49" s="29" t="s">
        <v>823</v>
      </c>
      <c r="B49" s="1" t="s">
        <v>832</v>
      </c>
    </row>
    <row r="50" spans="1:3" x14ac:dyDescent="0.25">
      <c r="A50" s="27" t="s">
        <v>1601</v>
      </c>
      <c r="B50" s="1" t="s">
        <v>1602</v>
      </c>
    </row>
    <row r="51" spans="1:3" x14ac:dyDescent="0.25">
      <c r="A51" s="29" t="s">
        <v>1431</v>
      </c>
      <c r="B51" s="1" t="s">
        <v>1436</v>
      </c>
    </row>
    <row r="52" spans="1:3" x14ac:dyDescent="0.25">
      <c r="A52" s="27" t="s">
        <v>1634</v>
      </c>
      <c r="B52" s="1" t="s">
        <v>1643</v>
      </c>
    </row>
    <row r="53" spans="1:3" x14ac:dyDescent="0.25">
      <c r="A53" s="27" t="s">
        <v>1612</v>
      </c>
      <c r="B53" s="27" t="s">
        <v>1437</v>
      </c>
    </row>
    <row r="54" spans="1:3" x14ac:dyDescent="0.25">
      <c r="A54" s="29" t="s">
        <v>806</v>
      </c>
      <c r="B54" s="27" t="s">
        <v>1438</v>
      </c>
      <c r="C54" s="27"/>
    </row>
    <row r="55" spans="1:3" x14ac:dyDescent="0.25">
      <c r="A55" s="29" t="s">
        <v>808</v>
      </c>
      <c r="B55" s="27" t="s">
        <v>1438</v>
      </c>
      <c r="C55" s="27"/>
    </row>
    <row r="56" spans="1:3" x14ac:dyDescent="0.25">
      <c r="A56" s="29" t="s">
        <v>1420</v>
      </c>
      <c r="B56" s="27" t="s">
        <v>1438</v>
      </c>
      <c r="C56" s="27"/>
    </row>
    <row r="57" spans="1:3" x14ac:dyDescent="0.25">
      <c r="A57" s="29"/>
      <c r="B57" s="27"/>
    </row>
    <row r="58" spans="1:3" x14ac:dyDescent="0.25">
      <c r="A58" s="6" t="s">
        <v>903</v>
      </c>
    </row>
    <row r="59" spans="1:3" x14ac:dyDescent="0.25">
      <c r="A59" s="1" t="s">
        <v>877</v>
      </c>
    </row>
    <row r="61" spans="1:3" x14ac:dyDescent="0.25">
      <c r="A61" s="1" t="s">
        <v>1617</v>
      </c>
    </row>
    <row r="62" spans="1:3" x14ac:dyDescent="0.25">
      <c r="A62" s="1" t="s">
        <v>904</v>
      </c>
    </row>
    <row r="63" spans="1:3" x14ac:dyDescent="0.25">
      <c r="A63" s="1"/>
    </row>
    <row r="64" spans="1:3" x14ac:dyDescent="0.25">
      <c r="A64" s="1" t="s">
        <v>880</v>
      </c>
    </row>
    <row r="65" spans="1:3" x14ac:dyDescent="0.25">
      <c r="A65" s="1"/>
    </row>
    <row r="66" spans="1:3" x14ac:dyDescent="0.25">
      <c r="A66" s="1" t="s">
        <v>906</v>
      </c>
    </row>
    <row r="68" spans="1:3" x14ac:dyDescent="0.25">
      <c r="A68" s="1" t="s">
        <v>907</v>
      </c>
    </row>
    <row r="69" spans="1:3" x14ac:dyDescent="0.25">
      <c r="A69" s="1" t="s">
        <v>1614</v>
      </c>
    </row>
    <row r="71" spans="1:3" x14ac:dyDescent="0.25">
      <c r="A71" s="1" t="s">
        <v>1411</v>
      </c>
    </row>
    <row r="72" spans="1:3" x14ac:dyDescent="0.25">
      <c r="A72" s="12" t="s">
        <v>789</v>
      </c>
      <c r="B72" s="13" t="s">
        <v>0</v>
      </c>
      <c r="C72" s="13" t="s">
        <v>1408</v>
      </c>
    </row>
    <row r="73" spans="1:3" x14ac:dyDescent="0.25">
      <c r="A73" s="14" t="s">
        <v>792</v>
      </c>
      <c r="B73" s="15" t="s">
        <v>702</v>
      </c>
      <c r="C73" s="15" t="s">
        <v>1410</v>
      </c>
    </row>
    <row r="74" spans="1:3" x14ac:dyDescent="0.25">
      <c r="A74" s="15" t="s">
        <v>875</v>
      </c>
      <c r="B74" s="15" t="s">
        <v>943</v>
      </c>
      <c r="C74" s="15" t="s">
        <v>1409</v>
      </c>
    </row>
    <row r="75" spans="1:3" x14ac:dyDescent="0.25">
      <c r="A75" s="45" t="s">
        <v>1615</v>
      </c>
      <c r="B75" s="15" t="s">
        <v>949</v>
      </c>
      <c r="C75" s="45" t="s">
        <v>1620</v>
      </c>
    </row>
    <row r="76" spans="1:3" x14ac:dyDescent="0.25">
      <c r="A76" s="15" t="s">
        <v>1615</v>
      </c>
      <c r="B76" s="15" t="s">
        <v>950</v>
      </c>
      <c r="C76" s="45" t="s">
        <v>1620</v>
      </c>
    </row>
    <row r="77" spans="1:3" x14ac:dyDescent="0.25">
      <c r="A77" s="45" t="s">
        <v>1615</v>
      </c>
      <c r="B77" s="15" t="s">
        <v>951</v>
      </c>
      <c r="C77" s="45" t="s">
        <v>1620</v>
      </c>
    </row>
    <row r="78" spans="1:3" x14ac:dyDescent="0.25">
      <c r="A78" s="15" t="s">
        <v>1615</v>
      </c>
      <c r="B78" s="15" t="s">
        <v>942</v>
      </c>
      <c r="C78" s="45" t="s">
        <v>1620</v>
      </c>
    </row>
    <row r="79" spans="1:3" x14ac:dyDescent="0.25">
      <c r="A79" s="15" t="s">
        <v>1615</v>
      </c>
      <c r="B79" s="15" t="s">
        <v>952</v>
      </c>
      <c r="C79" s="45" t="s">
        <v>1620</v>
      </c>
    </row>
    <row r="81" spans="1:1" x14ac:dyDescent="0.25">
      <c r="A81" s="1" t="s">
        <v>1412</v>
      </c>
    </row>
    <row r="83" spans="1:1" x14ac:dyDescent="0.25">
      <c r="A83" s="1" t="s">
        <v>1413</v>
      </c>
    </row>
    <row r="85" spans="1:1" x14ac:dyDescent="0.25">
      <c r="A85" s="1" t="s">
        <v>1642</v>
      </c>
    </row>
    <row r="87" spans="1:1" x14ac:dyDescent="0.25">
      <c r="A87" s="58" t="s">
        <v>1646</v>
      </c>
    </row>
    <row r="88" spans="1:1" x14ac:dyDescent="0.25">
      <c r="A88" s="58" t="s">
        <v>1647</v>
      </c>
    </row>
    <row r="89" spans="1:1" x14ac:dyDescent="0.25">
      <c r="A89" s="58" t="s">
        <v>1644</v>
      </c>
    </row>
    <row r="90" spans="1:1" x14ac:dyDescent="0.25">
      <c r="A90" s="58" t="s">
        <v>1645</v>
      </c>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6C4FD7-B8E0-4DC7-8F11-35D82BF28769}">
  <dimension ref="A2:I262"/>
  <sheetViews>
    <sheetView workbookViewId="0">
      <pane ySplit="2" topLeftCell="A3" activePane="bottomLeft" state="frozen"/>
      <selection activeCell="C1" sqref="C1"/>
      <selection pane="bottomLeft" activeCell="A3" sqref="A3"/>
    </sheetView>
  </sheetViews>
  <sheetFormatPr defaultRowHeight="15" x14ac:dyDescent="0.25"/>
  <cols>
    <col min="1" max="1" width="18.42578125" style="3" bestFit="1" customWidth="1"/>
    <col min="2" max="2" width="106.28515625" customWidth="1"/>
    <col min="3" max="3" width="25.140625" customWidth="1"/>
    <col min="5" max="5" width="38.5703125" customWidth="1"/>
    <col min="6" max="6" width="38.140625" customWidth="1"/>
    <col min="8" max="8" width="15.42578125" bestFit="1" customWidth="1"/>
  </cols>
  <sheetData>
    <row r="2" spans="1:9" x14ac:dyDescent="0.25">
      <c r="A2" s="4" t="s">
        <v>789</v>
      </c>
      <c r="B2" s="5" t="s">
        <v>0</v>
      </c>
      <c r="C2" s="5" t="s">
        <v>1</v>
      </c>
      <c r="D2" s="5" t="s">
        <v>2</v>
      </c>
      <c r="E2" s="5" t="s">
        <v>3</v>
      </c>
      <c r="F2" s="5" t="s">
        <v>4</v>
      </c>
      <c r="G2" s="5" t="s">
        <v>5</v>
      </c>
      <c r="H2" s="5" t="s">
        <v>6</v>
      </c>
      <c r="I2" s="5" t="s">
        <v>7</v>
      </c>
    </row>
    <row r="3" spans="1:9" x14ac:dyDescent="0.25">
      <c r="A3" s="3" t="s">
        <v>675</v>
      </c>
      <c r="B3" s="1" t="s">
        <v>8</v>
      </c>
      <c r="C3" t="s">
        <v>9</v>
      </c>
      <c r="D3" t="s">
        <v>833</v>
      </c>
      <c r="E3" t="s">
        <v>10</v>
      </c>
      <c r="F3" t="s">
        <v>11</v>
      </c>
      <c r="G3" t="s">
        <v>12</v>
      </c>
      <c r="H3" t="s">
        <v>13</v>
      </c>
      <c r="I3" t="s">
        <v>14</v>
      </c>
    </row>
    <row r="4" spans="1:9" x14ac:dyDescent="0.25">
      <c r="A4" s="3" t="s">
        <v>675</v>
      </c>
      <c r="B4" t="s">
        <v>15</v>
      </c>
      <c r="C4" t="s">
        <v>16</v>
      </c>
      <c r="D4" t="s">
        <v>833</v>
      </c>
      <c r="E4" t="s">
        <v>17</v>
      </c>
      <c r="F4" t="s">
        <v>18</v>
      </c>
      <c r="G4" t="s">
        <v>12</v>
      </c>
      <c r="H4" t="s">
        <v>13</v>
      </c>
      <c r="I4" t="s">
        <v>19</v>
      </c>
    </row>
    <row r="5" spans="1:9" x14ac:dyDescent="0.25">
      <c r="A5" s="3" t="s">
        <v>675</v>
      </c>
      <c r="B5" t="s">
        <v>20</v>
      </c>
      <c r="C5" t="s">
        <v>21</v>
      </c>
      <c r="D5" t="s">
        <v>833</v>
      </c>
      <c r="E5" t="s">
        <v>22</v>
      </c>
      <c r="F5" t="s">
        <v>18</v>
      </c>
      <c r="G5" t="s">
        <v>12</v>
      </c>
      <c r="H5" t="s">
        <v>13</v>
      </c>
      <c r="I5" t="s">
        <v>23</v>
      </c>
    </row>
    <row r="6" spans="1:9" x14ac:dyDescent="0.25">
      <c r="A6" s="3" t="s">
        <v>675</v>
      </c>
      <c r="B6" t="s">
        <v>24</v>
      </c>
      <c r="C6" t="s">
        <v>25</v>
      </c>
      <c r="D6" t="s">
        <v>833</v>
      </c>
      <c r="E6" t="s">
        <v>26</v>
      </c>
      <c r="F6" t="s">
        <v>27</v>
      </c>
      <c r="G6" t="s">
        <v>12</v>
      </c>
      <c r="H6" t="s">
        <v>13</v>
      </c>
      <c r="I6" t="s">
        <v>28</v>
      </c>
    </row>
    <row r="7" spans="1:9" x14ac:dyDescent="0.25">
      <c r="A7" s="3" t="s">
        <v>675</v>
      </c>
      <c r="B7" t="s">
        <v>29</v>
      </c>
      <c r="C7" t="s">
        <v>30</v>
      </c>
      <c r="D7" t="s">
        <v>833</v>
      </c>
      <c r="E7" t="s">
        <v>26</v>
      </c>
      <c r="F7" t="s">
        <v>31</v>
      </c>
      <c r="G7" t="s">
        <v>12</v>
      </c>
      <c r="H7" t="s">
        <v>13</v>
      </c>
      <c r="I7" t="s">
        <v>28</v>
      </c>
    </row>
    <row r="8" spans="1:9" x14ac:dyDescent="0.25">
      <c r="A8" s="3" t="s">
        <v>675</v>
      </c>
      <c r="B8" t="s">
        <v>32</v>
      </c>
      <c r="C8" t="s">
        <v>33</v>
      </c>
      <c r="D8" t="s">
        <v>833</v>
      </c>
      <c r="E8" t="s">
        <v>26</v>
      </c>
      <c r="F8" t="s">
        <v>34</v>
      </c>
      <c r="G8" t="s">
        <v>12</v>
      </c>
      <c r="H8" t="s">
        <v>13</v>
      </c>
      <c r="I8" t="s">
        <v>28</v>
      </c>
    </row>
    <row r="9" spans="1:9" x14ac:dyDescent="0.25">
      <c r="A9" s="3" t="s">
        <v>675</v>
      </c>
      <c r="B9" t="s">
        <v>35</v>
      </c>
      <c r="C9" t="s">
        <v>36</v>
      </c>
      <c r="D9" t="s">
        <v>833</v>
      </c>
      <c r="E9" t="s">
        <v>26</v>
      </c>
      <c r="F9" t="s">
        <v>37</v>
      </c>
      <c r="G9" t="s">
        <v>12</v>
      </c>
      <c r="H9" t="s">
        <v>13</v>
      </c>
      <c r="I9" t="s">
        <v>28</v>
      </c>
    </row>
    <row r="10" spans="1:9" x14ac:dyDescent="0.25">
      <c r="A10" s="3" t="s">
        <v>675</v>
      </c>
      <c r="B10" t="s">
        <v>38</v>
      </c>
      <c r="C10" t="s">
        <v>39</v>
      </c>
      <c r="D10" t="s">
        <v>833</v>
      </c>
      <c r="E10" t="s">
        <v>26</v>
      </c>
      <c r="F10" t="s">
        <v>40</v>
      </c>
      <c r="G10" t="s">
        <v>12</v>
      </c>
      <c r="H10" t="s">
        <v>13</v>
      </c>
      <c r="I10" t="s">
        <v>28</v>
      </c>
    </row>
    <row r="11" spans="1:9" x14ac:dyDescent="0.25">
      <c r="A11" s="2" t="s">
        <v>791</v>
      </c>
      <c r="B11" t="s">
        <v>678</v>
      </c>
      <c r="C11" s="1" t="s">
        <v>679</v>
      </c>
      <c r="D11" t="s">
        <v>833</v>
      </c>
      <c r="E11" t="s">
        <v>704</v>
      </c>
      <c r="F11" t="s">
        <v>707</v>
      </c>
      <c r="G11" t="s">
        <v>12</v>
      </c>
      <c r="H11" t="s">
        <v>13</v>
      </c>
      <c r="I11" t="s">
        <v>717</v>
      </c>
    </row>
    <row r="12" spans="1:9" x14ac:dyDescent="0.25">
      <c r="A12" s="3" t="s">
        <v>675</v>
      </c>
      <c r="B12" t="s">
        <v>41</v>
      </c>
      <c r="C12" t="s">
        <v>42</v>
      </c>
      <c r="D12" t="s">
        <v>833</v>
      </c>
      <c r="E12" t="s">
        <v>43</v>
      </c>
      <c r="F12" t="s">
        <v>44</v>
      </c>
      <c r="G12" t="s">
        <v>12</v>
      </c>
      <c r="H12" t="s">
        <v>45</v>
      </c>
      <c r="I12" t="s">
        <v>46</v>
      </c>
    </row>
    <row r="13" spans="1:9" x14ac:dyDescent="0.25">
      <c r="A13" s="3" t="s">
        <v>675</v>
      </c>
      <c r="B13" t="s">
        <v>47</v>
      </c>
      <c r="C13" t="s">
        <v>48</v>
      </c>
      <c r="D13" t="s">
        <v>833</v>
      </c>
      <c r="E13" t="s">
        <v>49</v>
      </c>
      <c r="F13" t="s">
        <v>50</v>
      </c>
      <c r="G13" t="s">
        <v>12</v>
      </c>
      <c r="H13" t="s">
        <v>45</v>
      </c>
      <c r="I13" t="s">
        <v>51</v>
      </c>
    </row>
    <row r="14" spans="1:9" x14ac:dyDescent="0.25">
      <c r="A14" s="3" t="s">
        <v>791</v>
      </c>
      <c r="B14" t="s">
        <v>680</v>
      </c>
      <c r="C14" s="1" t="s">
        <v>681</v>
      </c>
      <c r="D14" t="s">
        <v>833</v>
      </c>
      <c r="E14" t="s">
        <v>705</v>
      </c>
      <c r="F14" t="s">
        <v>707</v>
      </c>
      <c r="G14" t="s">
        <v>12</v>
      </c>
      <c r="H14" t="s">
        <v>13</v>
      </c>
      <c r="I14" t="s">
        <v>718</v>
      </c>
    </row>
    <row r="15" spans="1:9" x14ac:dyDescent="0.25">
      <c r="A15" s="3" t="s">
        <v>791</v>
      </c>
      <c r="B15" t="s">
        <v>1398</v>
      </c>
      <c r="C15" s="3" t="s">
        <v>923</v>
      </c>
      <c r="D15" t="s">
        <v>833</v>
      </c>
      <c r="E15" t="s">
        <v>921</v>
      </c>
      <c r="F15" t="s">
        <v>920</v>
      </c>
      <c r="G15" t="s">
        <v>12</v>
      </c>
      <c r="H15" t="s">
        <v>13</v>
      </c>
      <c r="I15" t="s">
        <v>924</v>
      </c>
    </row>
    <row r="16" spans="1:9" x14ac:dyDescent="0.25">
      <c r="A16" s="3" t="s">
        <v>675</v>
      </c>
      <c r="B16" t="s">
        <v>52</v>
      </c>
      <c r="C16" t="s">
        <v>53</v>
      </c>
      <c r="D16" t="s">
        <v>833</v>
      </c>
      <c r="E16" t="s">
        <v>54</v>
      </c>
      <c r="F16" t="s">
        <v>55</v>
      </c>
      <c r="G16" t="s">
        <v>12</v>
      </c>
      <c r="H16" t="s">
        <v>45</v>
      </c>
      <c r="I16" t="s">
        <v>56</v>
      </c>
    </row>
    <row r="17" spans="1:9" x14ac:dyDescent="0.25">
      <c r="A17" s="3" t="s">
        <v>675</v>
      </c>
      <c r="B17" t="s">
        <v>57</v>
      </c>
      <c r="C17" t="s">
        <v>58</v>
      </c>
      <c r="D17" t="s">
        <v>833</v>
      </c>
      <c r="E17" t="s">
        <v>59</v>
      </c>
      <c r="F17" t="s">
        <v>50</v>
      </c>
      <c r="G17" t="s">
        <v>12</v>
      </c>
      <c r="H17" t="s">
        <v>13</v>
      </c>
      <c r="I17" t="s">
        <v>60</v>
      </c>
    </row>
    <row r="18" spans="1:9" x14ac:dyDescent="0.25">
      <c r="A18" s="3" t="s">
        <v>675</v>
      </c>
      <c r="B18" t="s">
        <v>61</v>
      </c>
      <c r="C18" t="s">
        <v>62</v>
      </c>
      <c r="D18" t="s">
        <v>833</v>
      </c>
      <c r="E18" t="s">
        <v>63</v>
      </c>
      <c r="F18" t="s">
        <v>64</v>
      </c>
      <c r="G18" t="s">
        <v>12</v>
      </c>
      <c r="H18" t="s">
        <v>45</v>
      </c>
      <c r="I18" t="s">
        <v>65</v>
      </c>
    </row>
    <row r="19" spans="1:9" x14ac:dyDescent="0.25">
      <c r="A19" s="3" t="s">
        <v>675</v>
      </c>
      <c r="B19" t="s">
        <v>66</v>
      </c>
      <c r="C19" t="s">
        <v>67</v>
      </c>
      <c r="D19" t="s">
        <v>833</v>
      </c>
      <c r="E19" t="s">
        <v>63</v>
      </c>
      <c r="F19" t="s">
        <v>68</v>
      </c>
      <c r="G19" t="s">
        <v>12</v>
      </c>
      <c r="H19" t="s">
        <v>45</v>
      </c>
      <c r="I19" t="s">
        <v>69</v>
      </c>
    </row>
    <row r="20" spans="1:9" x14ac:dyDescent="0.25">
      <c r="A20" s="3" t="s">
        <v>675</v>
      </c>
      <c r="B20" t="s">
        <v>70</v>
      </c>
      <c r="C20" t="s">
        <v>71</v>
      </c>
      <c r="D20" t="s">
        <v>833</v>
      </c>
      <c r="E20" t="s">
        <v>63</v>
      </c>
      <c r="F20" t="s">
        <v>72</v>
      </c>
      <c r="G20" t="s">
        <v>12</v>
      </c>
      <c r="H20" t="s">
        <v>45</v>
      </c>
      <c r="I20" t="s">
        <v>73</v>
      </c>
    </row>
    <row r="21" spans="1:9" x14ac:dyDescent="0.25">
      <c r="A21" s="3" t="s">
        <v>675</v>
      </c>
      <c r="B21" t="s">
        <v>74</v>
      </c>
      <c r="C21" t="s">
        <v>75</v>
      </c>
      <c r="D21" t="s">
        <v>833</v>
      </c>
      <c r="E21" t="s">
        <v>63</v>
      </c>
      <c r="F21" t="s">
        <v>76</v>
      </c>
      <c r="G21" t="s">
        <v>12</v>
      </c>
      <c r="H21" t="s">
        <v>45</v>
      </c>
      <c r="I21" t="s">
        <v>77</v>
      </c>
    </row>
    <row r="22" spans="1:9" x14ac:dyDescent="0.25">
      <c r="A22" s="3" t="s">
        <v>675</v>
      </c>
      <c r="B22" t="s">
        <v>78</v>
      </c>
      <c r="C22" t="s">
        <v>79</v>
      </c>
      <c r="D22" t="s">
        <v>833</v>
      </c>
      <c r="E22" t="s">
        <v>63</v>
      </c>
      <c r="F22" t="s">
        <v>80</v>
      </c>
      <c r="G22" t="s">
        <v>12</v>
      </c>
      <c r="H22" t="s">
        <v>45</v>
      </c>
      <c r="I22" t="s">
        <v>81</v>
      </c>
    </row>
    <row r="23" spans="1:9" x14ac:dyDescent="0.25">
      <c r="A23" s="3" t="s">
        <v>675</v>
      </c>
      <c r="B23" t="s">
        <v>82</v>
      </c>
      <c r="C23" t="s">
        <v>83</v>
      </c>
      <c r="D23" t="s">
        <v>833</v>
      </c>
      <c r="E23" t="s">
        <v>63</v>
      </c>
      <c r="F23" t="s">
        <v>84</v>
      </c>
      <c r="G23" t="s">
        <v>12</v>
      </c>
      <c r="H23" t="s">
        <v>13</v>
      </c>
      <c r="I23" t="s">
        <v>85</v>
      </c>
    </row>
    <row r="24" spans="1:9" x14ac:dyDescent="0.25">
      <c r="A24" s="3" t="s">
        <v>675</v>
      </c>
      <c r="B24" t="s">
        <v>86</v>
      </c>
      <c r="C24" t="s">
        <v>87</v>
      </c>
      <c r="D24" t="s">
        <v>833</v>
      </c>
      <c r="E24" t="s">
        <v>63</v>
      </c>
      <c r="F24" t="s">
        <v>88</v>
      </c>
      <c r="G24" t="s">
        <v>12</v>
      </c>
      <c r="H24" t="s">
        <v>45</v>
      </c>
      <c r="I24" t="s">
        <v>89</v>
      </c>
    </row>
    <row r="25" spans="1:9" x14ac:dyDescent="0.25">
      <c r="A25" s="3" t="s">
        <v>675</v>
      </c>
      <c r="B25" t="s">
        <v>90</v>
      </c>
      <c r="C25" t="s">
        <v>91</v>
      </c>
      <c r="D25" t="s">
        <v>833</v>
      </c>
      <c r="E25" t="s">
        <v>63</v>
      </c>
      <c r="F25" t="s">
        <v>92</v>
      </c>
      <c r="G25" t="s">
        <v>12</v>
      </c>
      <c r="H25" t="s">
        <v>45</v>
      </c>
      <c r="I25" t="s">
        <v>93</v>
      </c>
    </row>
    <row r="26" spans="1:9" x14ac:dyDescent="0.25">
      <c r="A26" s="3" t="s">
        <v>675</v>
      </c>
      <c r="B26" t="s">
        <v>94</v>
      </c>
      <c r="C26" t="s">
        <v>95</v>
      </c>
      <c r="D26" t="s">
        <v>833</v>
      </c>
      <c r="E26" t="s">
        <v>63</v>
      </c>
      <c r="F26" t="s">
        <v>96</v>
      </c>
      <c r="G26" t="s">
        <v>12</v>
      </c>
      <c r="H26" t="s">
        <v>45</v>
      </c>
      <c r="I26" t="s">
        <v>97</v>
      </c>
    </row>
    <row r="27" spans="1:9" x14ac:dyDescent="0.25">
      <c r="A27" s="3" t="s">
        <v>675</v>
      </c>
      <c r="B27" t="s">
        <v>98</v>
      </c>
      <c r="C27" t="s">
        <v>99</v>
      </c>
      <c r="D27" t="s">
        <v>833</v>
      </c>
      <c r="E27" t="s">
        <v>63</v>
      </c>
      <c r="F27" t="s">
        <v>100</v>
      </c>
      <c r="G27" t="s">
        <v>12</v>
      </c>
      <c r="H27" t="s">
        <v>45</v>
      </c>
      <c r="I27" t="s">
        <v>85</v>
      </c>
    </row>
    <row r="28" spans="1:9" x14ac:dyDescent="0.25">
      <c r="A28" s="3" t="s">
        <v>791</v>
      </c>
      <c r="B28" s="1" t="s">
        <v>1403</v>
      </c>
      <c r="C28" s="3" t="s">
        <v>913</v>
      </c>
      <c r="D28" t="s">
        <v>833</v>
      </c>
      <c r="E28" t="s">
        <v>63</v>
      </c>
      <c r="F28" t="s">
        <v>918</v>
      </c>
      <c r="G28" t="s">
        <v>12</v>
      </c>
      <c r="H28" t="s">
        <v>13</v>
      </c>
      <c r="I28" t="s">
        <v>929</v>
      </c>
    </row>
    <row r="29" spans="1:9" x14ac:dyDescent="0.25">
      <c r="A29" s="3" t="s">
        <v>675</v>
      </c>
      <c r="B29" t="s">
        <v>101</v>
      </c>
      <c r="C29" t="s">
        <v>102</v>
      </c>
      <c r="D29" t="s">
        <v>833</v>
      </c>
      <c r="E29" t="s">
        <v>63</v>
      </c>
      <c r="F29" t="s">
        <v>103</v>
      </c>
      <c r="G29" t="s">
        <v>12</v>
      </c>
      <c r="H29" t="s">
        <v>45</v>
      </c>
      <c r="I29" t="s">
        <v>104</v>
      </c>
    </row>
    <row r="30" spans="1:9" x14ac:dyDescent="0.25">
      <c r="A30" s="3" t="s">
        <v>675</v>
      </c>
      <c r="B30" t="s">
        <v>105</v>
      </c>
      <c r="C30" t="s">
        <v>106</v>
      </c>
      <c r="D30" t="s">
        <v>833</v>
      </c>
      <c r="E30" t="s">
        <v>63</v>
      </c>
      <c r="F30" t="s">
        <v>107</v>
      </c>
      <c r="G30" t="s">
        <v>12</v>
      </c>
      <c r="H30" t="s">
        <v>45</v>
      </c>
      <c r="I30" t="s">
        <v>108</v>
      </c>
    </row>
    <row r="31" spans="1:9" x14ac:dyDescent="0.25">
      <c r="A31" s="3" t="s">
        <v>675</v>
      </c>
      <c r="B31" t="s">
        <v>109</v>
      </c>
      <c r="C31" t="s">
        <v>110</v>
      </c>
      <c r="D31" t="s">
        <v>833</v>
      </c>
      <c r="E31" t="s">
        <v>63</v>
      </c>
      <c r="F31" t="s">
        <v>111</v>
      </c>
      <c r="G31" t="s">
        <v>12</v>
      </c>
      <c r="H31" t="s">
        <v>45</v>
      </c>
      <c r="I31" t="s">
        <v>112</v>
      </c>
    </row>
    <row r="32" spans="1:9" x14ac:dyDescent="0.25">
      <c r="A32" s="3" t="s">
        <v>675</v>
      </c>
      <c r="B32" t="s">
        <v>113</v>
      </c>
      <c r="C32" t="s">
        <v>114</v>
      </c>
      <c r="D32" t="s">
        <v>833</v>
      </c>
      <c r="E32" t="s">
        <v>63</v>
      </c>
      <c r="F32" t="s">
        <v>115</v>
      </c>
      <c r="G32" t="s">
        <v>12</v>
      </c>
      <c r="H32" t="s">
        <v>45</v>
      </c>
      <c r="I32" t="s">
        <v>116</v>
      </c>
    </row>
    <row r="33" spans="1:9" x14ac:dyDescent="0.25">
      <c r="A33" s="3" t="s">
        <v>675</v>
      </c>
      <c r="B33" t="s">
        <v>117</v>
      </c>
      <c r="C33" t="s">
        <v>118</v>
      </c>
      <c r="D33" t="s">
        <v>833</v>
      </c>
      <c r="E33" t="s">
        <v>119</v>
      </c>
      <c r="F33" t="s">
        <v>120</v>
      </c>
      <c r="G33" t="s">
        <v>12</v>
      </c>
      <c r="H33" t="s">
        <v>13</v>
      </c>
      <c r="I33" t="s">
        <v>121</v>
      </c>
    </row>
    <row r="34" spans="1:9" x14ac:dyDescent="0.25">
      <c r="A34" s="3" t="s">
        <v>675</v>
      </c>
      <c r="B34" t="s">
        <v>122</v>
      </c>
      <c r="C34" t="s">
        <v>123</v>
      </c>
      <c r="D34" t="s">
        <v>833</v>
      </c>
      <c r="E34" t="s">
        <v>124</v>
      </c>
      <c r="F34" t="s">
        <v>50</v>
      </c>
      <c r="G34" t="s">
        <v>12</v>
      </c>
      <c r="H34" t="s">
        <v>45</v>
      </c>
      <c r="I34" t="s">
        <v>125</v>
      </c>
    </row>
    <row r="35" spans="1:9" x14ac:dyDescent="0.25">
      <c r="A35" s="3" t="s">
        <v>675</v>
      </c>
      <c r="B35" t="s">
        <v>126</v>
      </c>
      <c r="C35" t="s">
        <v>127</v>
      </c>
      <c r="D35" t="s">
        <v>833</v>
      </c>
      <c r="E35" t="s">
        <v>128</v>
      </c>
      <c r="F35" t="s">
        <v>50</v>
      </c>
      <c r="G35" t="s">
        <v>12</v>
      </c>
      <c r="H35" t="s">
        <v>45</v>
      </c>
      <c r="I35" t="s">
        <v>129</v>
      </c>
    </row>
    <row r="36" spans="1:9" x14ac:dyDescent="0.25">
      <c r="A36" s="3" t="s">
        <v>675</v>
      </c>
      <c r="B36" t="s">
        <v>130</v>
      </c>
      <c r="C36" t="s">
        <v>131</v>
      </c>
      <c r="D36" t="s">
        <v>833</v>
      </c>
      <c r="E36" t="s">
        <v>132</v>
      </c>
      <c r="F36" t="s">
        <v>50</v>
      </c>
      <c r="G36" t="s">
        <v>12</v>
      </c>
      <c r="H36" t="s">
        <v>45</v>
      </c>
      <c r="I36" t="s">
        <v>133</v>
      </c>
    </row>
    <row r="37" spans="1:9" x14ac:dyDescent="0.25">
      <c r="A37" s="3" t="s">
        <v>675</v>
      </c>
      <c r="B37" t="s">
        <v>134</v>
      </c>
      <c r="C37" t="s">
        <v>135</v>
      </c>
      <c r="D37" t="s">
        <v>833</v>
      </c>
      <c r="E37" t="s">
        <v>136</v>
      </c>
      <c r="F37" t="s">
        <v>137</v>
      </c>
      <c r="G37" t="s">
        <v>12</v>
      </c>
      <c r="H37" t="s">
        <v>13</v>
      </c>
      <c r="I37" t="s">
        <v>138</v>
      </c>
    </row>
    <row r="38" spans="1:9" x14ac:dyDescent="0.25">
      <c r="A38" s="3" t="s">
        <v>675</v>
      </c>
      <c r="B38" t="s">
        <v>139</v>
      </c>
      <c r="C38" t="s">
        <v>140</v>
      </c>
      <c r="D38" t="s">
        <v>833</v>
      </c>
      <c r="E38" t="s">
        <v>136</v>
      </c>
      <c r="F38" t="s">
        <v>141</v>
      </c>
      <c r="G38" t="s">
        <v>12</v>
      </c>
      <c r="H38" t="s">
        <v>13</v>
      </c>
      <c r="I38" t="s">
        <v>142</v>
      </c>
    </row>
    <row r="39" spans="1:9" x14ac:dyDescent="0.25">
      <c r="A39" s="3" t="s">
        <v>675</v>
      </c>
      <c r="B39" t="s">
        <v>143</v>
      </c>
      <c r="C39" t="s">
        <v>144</v>
      </c>
      <c r="D39" t="s">
        <v>833</v>
      </c>
      <c r="E39" t="s">
        <v>145</v>
      </c>
      <c r="F39" t="s">
        <v>146</v>
      </c>
      <c r="G39" t="s">
        <v>12</v>
      </c>
      <c r="H39" t="s">
        <v>13</v>
      </c>
      <c r="I39" t="s">
        <v>147</v>
      </c>
    </row>
    <row r="40" spans="1:9" x14ac:dyDescent="0.25">
      <c r="A40" s="3" t="s">
        <v>675</v>
      </c>
      <c r="B40" t="s">
        <v>148</v>
      </c>
      <c r="C40" t="s">
        <v>149</v>
      </c>
      <c r="D40" t="s">
        <v>833</v>
      </c>
      <c r="E40" t="s">
        <v>145</v>
      </c>
      <c r="F40" t="s">
        <v>18</v>
      </c>
      <c r="G40" t="s">
        <v>12</v>
      </c>
      <c r="H40" t="s">
        <v>13</v>
      </c>
      <c r="I40" t="s">
        <v>150</v>
      </c>
    </row>
    <row r="41" spans="1:9" x14ac:dyDescent="0.25">
      <c r="A41" s="3" t="s">
        <v>675</v>
      </c>
      <c r="B41" t="s">
        <v>151</v>
      </c>
      <c r="C41" t="s">
        <v>152</v>
      </c>
      <c r="D41" t="s">
        <v>833</v>
      </c>
      <c r="E41" t="s">
        <v>145</v>
      </c>
      <c r="F41" t="s">
        <v>153</v>
      </c>
      <c r="G41" t="s">
        <v>12</v>
      </c>
      <c r="H41" t="s">
        <v>13</v>
      </c>
      <c r="I41" t="s">
        <v>154</v>
      </c>
    </row>
    <row r="42" spans="1:9" x14ac:dyDescent="0.25">
      <c r="A42" s="3" t="s">
        <v>675</v>
      </c>
      <c r="B42" t="s">
        <v>155</v>
      </c>
      <c r="C42" t="s">
        <v>156</v>
      </c>
      <c r="D42" t="s">
        <v>833</v>
      </c>
      <c r="E42" t="s">
        <v>145</v>
      </c>
      <c r="F42" t="s">
        <v>157</v>
      </c>
      <c r="G42" t="s">
        <v>12</v>
      </c>
      <c r="H42" t="s">
        <v>13</v>
      </c>
      <c r="I42" t="s">
        <v>158</v>
      </c>
    </row>
    <row r="43" spans="1:9" x14ac:dyDescent="0.25">
      <c r="A43" s="3" t="s">
        <v>675</v>
      </c>
      <c r="B43" t="s">
        <v>159</v>
      </c>
      <c r="C43" t="s">
        <v>160</v>
      </c>
      <c r="D43" t="s">
        <v>833</v>
      </c>
      <c r="E43" t="s">
        <v>161</v>
      </c>
      <c r="F43" t="s">
        <v>11</v>
      </c>
      <c r="G43" t="s">
        <v>12</v>
      </c>
      <c r="H43" t="s">
        <v>13</v>
      </c>
      <c r="I43" t="s">
        <v>162</v>
      </c>
    </row>
    <row r="44" spans="1:9" x14ac:dyDescent="0.25">
      <c r="A44" s="3" t="s">
        <v>675</v>
      </c>
      <c r="B44" t="s">
        <v>163</v>
      </c>
      <c r="C44" t="s">
        <v>164</v>
      </c>
      <c r="D44" t="s">
        <v>833</v>
      </c>
      <c r="E44" t="s">
        <v>161</v>
      </c>
      <c r="F44" t="s">
        <v>11</v>
      </c>
      <c r="G44" t="s">
        <v>12</v>
      </c>
      <c r="H44" t="s">
        <v>13</v>
      </c>
      <c r="I44" t="s">
        <v>165</v>
      </c>
    </row>
    <row r="45" spans="1:9" x14ac:dyDescent="0.25">
      <c r="A45" s="3" t="s">
        <v>675</v>
      </c>
      <c r="B45" t="s">
        <v>166</v>
      </c>
      <c r="C45" t="s">
        <v>167</v>
      </c>
      <c r="D45" t="s">
        <v>833</v>
      </c>
      <c r="E45" t="s">
        <v>168</v>
      </c>
      <c r="F45" t="s">
        <v>169</v>
      </c>
      <c r="G45" t="s">
        <v>12</v>
      </c>
      <c r="H45" t="s">
        <v>13</v>
      </c>
      <c r="I45" t="s">
        <v>170</v>
      </c>
    </row>
    <row r="46" spans="1:9" x14ac:dyDescent="0.25">
      <c r="A46" s="3" t="s">
        <v>675</v>
      </c>
      <c r="B46" t="s">
        <v>171</v>
      </c>
      <c r="C46" t="s">
        <v>172</v>
      </c>
      <c r="D46" t="s">
        <v>833</v>
      </c>
      <c r="E46" t="s">
        <v>173</v>
      </c>
      <c r="F46" t="s">
        <v>174</v>
      </c>
      <c r="G46" t="s">
        <v>12</v>
      </c>
      <c r="H46" t="s">
        <v>13</v>
      </c>
      <c r="I46" t="s">
        <v>175</v>
      </c>
    </row>
    <row r="47" spans="1:9" x14ac:dyDescent="0.25">
      <c r="A47" s="3" t="s">
        <v>675</v>
      </c>
      <c r="B47" t="s">
        <v>176</v>
      </c>
      <c r="C47" t="s">
        <v>177</v>
      </c>
      <c r="D47" t="s">
        <v>833</v>
      </c>
      <c r="E47" t="s">
        <v>173</v>
      </c>
      <c r="F47" t="s">
        <v>11</v>
      </c>
      <c r="G47" t="s">
        <v>12</v>
      </c>
      <c r="H47" t="s">
        <v>13</v>
      </c>
      <c r="I47" t="s">
        <v>178</v>
      </c>
    </row>
    <row r="48" spans="1:9" x14ac:dyDescent="0.25">
      <c r="A48" s="3" t="s">
        <v>675</v>
      </c>
      <c r="B48" t="s">
        <v>179</v>
      </c>
      <c r="C48" t="s">
        <v>180</v>
      </c>
      <c r="D48" t="s">
        <v>833</v>
      </c>
      <c r="E48" t="s">
        <v>181</v>
      </c>
      <c r="F48" t="s">
        <v>182</v>
      </c>
      <c r="G48" t="s">
        <v>12</v>
      </c>
      <c r="H48" t="s">
        <v>13</v>
      </c>
      <c r="I48" t="s">
        <v>183</v>
      </c>
    </row>
    <row r="49" spans="1:9" x14ac:dyDescent="0.25">
      <c r="A49" s="3" t="s">
        <v>675</v>
      </c>
      <c r="B49" t="s">
        <v>184</v>
      </c>
      <c r="C49" t="s">
        <v>185</v>
      </c>
      <c r="D49" t="s">
        <v>833</v>
      </c>
      <c r="E49" t="s">
        <v>181</v>
      </c>
      <c r="F49" t="s">
        <v>186</v>
      </c>
      <c r="G49" t="s">
        <v>12</v>
      </c>
      <c r="H49" t="s">
        <v>13</v>
      </c>
      <c r="I49" t="s">
        <v>187</v>
      </c>
    </row>
    <row r="50" spans="1:9" x14ac:dyDescent="0.25">
      <c r="A50" s="3" t="s">
        <v>675</v>
      </c>
      <c r="B50" t="s">
        <v>188</v>
      </c>
      <c r="C50" t="s">
        <v>189</v>
      </c>
      <c r="D50" t="s">
        <v>833</v>
      </c>
      <c r="E50" t="s">
        <v>181</v>
      </c>
      <c r="F50" t="s">
        <v>190</v>
      </c>
      <c r="G50" t="s">
        <v>12</v>
      </c>
      <c r="H50" t="s">
        <v>13</v>
      </c>
      <c r="I50" t="s">
        <v>187</v>
      </c>
    </row>
    <row r="51" spans="1:9" x14ac:dyDescent="0.25">
      <c r="A51" s="3" t="s">
        <v>675</v>
      </c>
      <c r="B51" t="s">
        <v>191</v>
      </c>
      <c r="C51" t="s">
        <v>192</v>
      </c>
      <c r="D51" t="s">
        <v>833</v>
      </c>
      <c r="E51" t="s">
        <v>181</v>
      </c>
      <c r="F51" t="s">
        <v>88</v>
      </c>
      <c r="G51" t="s">
        <v>12</v>
      </c>
      <c r="H51" t="s">
        <v>13</v>
      </c>
      <c r="I51" t="s">
        <v>193</v>
      </c>
    </row>
    <row r="52" spans="1:9" x14ac:dyDescent="0.25">
      <c r="A52" s="3" t="s">
        <v>675</v>
      </c>
      <c r="B52" t="s">
        <v>194</v>
      </c>
      <c r="C52" t="s">
        <v>195</v>
      </c>
      <c r="D52" t="s">
        <v>833</v>
      </c>
      <c r="E52" t="s">
        <v>181</v>
      </c>
      <c r="F52" t="s">
        <v>196</v>
      </c>
      <c r="G52" t="s">
        <v>12</v>
      </c>
      <c r="H52" t="s">
        <v>13</v>
      </c>
      <c r="I52" t="s">
        <v>187</v>
      </c>
    </row>
    <row r="53" spans="1:9" x14ac:dyDescent="0.25">
      <c r="A53" s="3" t="s">
        <v>675</v>
      </c>
      <c r="B53" t="s">
        <v>197</v>
      </c>
      <c r="C53" t="s">
        <v>198</v>
      </c>
      <c r="D53" t="s">
        <v>833</v>
      </c>
      <c r="E53" t="s">
        <v>181</v>
      </c>
      <c r="F53" t="s">
        <v>199</v>
      </c>
      <c r="G53" t="s">
        <v>12</v>
      </c>
      <c r="H53" t="s">
        <v>13</v>
      </c>
      <c r="I53" t="s">
        <v>200</v>
      </c>
    </row>
    <row r="54" spans="1:9" x14ac:dyDescent="0.25">
      <c r="A54" s="3" t="s">
        <v>675</v>
      </c>
      <c r="B54" t="s">
        <v>201</v>
      </c>
      <c r="C54" t="s">
        <v>202</v>
      </c>
      <c r="D54" t="s">
        <v>833</v>
      </c>
      <c r="E54" t="s">
        <v>181</v>
      </c>
      <c r="F54" t="s">
        <v>203</v>
      </c>
      <c r="G54" t="s">
        <v>12</v>
      </c>
      <c r="H54" t="s">
        <v>13</v>
      </c>
      <c r="I54" t="s">
        <v>187</v>
      </c>
    </row>
    <row r="55" spans="1:9" x14ac:dyDescent="0.25">
      <c r="A55" s="3" t="s">
        <v>791</v>
      </c>
      <c r="B55" t="s">
        <v>684</v>
      </c>
      <c r="C55" t="s">
        <v>685</v>
      </c>
      <c r="D55" t="s">
        <v>833</v>
      </c>
      <c r="E55" t="s">
        <v>181</v>
      </c>
      <c r="F55" t="s">
        <v>709</v>
      </c>
      <c r="G55" t="s">
        <v>12</v>
      </c>
      <c r="H55" t="s">
        <v>13</v>
      </c>
      <c r="I55" t="s">
        <v>720</v>
      </c>
    </row>
    <row r="56" spans="1:9" x14ac:dyDescent="0.25">
      <c r="A56" t="s">
        <v>875</v>
      </c>
      <c r="B56" t="s">
        <v>1388</v>
      </c>
      <c r="C56" t="s">
        <v>881</v>
      </c>
      <c r="D56" t="s">
        <v>833</v>
      </c>
      <c r="E56" t="s">
        <v>181</v>
      </c>
      <c r="F56" t="s">
        <v>320</v>
      </c>
      <c r="G56" t="s">
        <v>12</v>
      </c>
      <c r="H56" t="s">
        <v>13</v>
      </c>
      <c r="I56" t="s">
        <v>214</v>
      </c>
    </row>
    <row r="57" spans="1:9" x14ac:dyDescent="0.25">
      <c r="A57" s="3" t="s">
        <v>675</v>
      </c>
      <c r="B57" t="s">
        <v>204</v>
      </c>
      <c r="C57" t="s">
        <v>205</v>
      </c>
      <c r="D57" t="s">
        <v>833</v>
      </c>
      <c r="E57" t="s">
        <v>181</v>
      </c>
      <c r="F57" t="s">
        <v>27</v>
      </c>
      <c r="G57" t="s">
        <v>12</v>
      </c>
      <c r="H57" t="s">
        <v>13</v>
      </c>
      <c r="I57" t="s">
        <v>206</v>
      </c>
    </row>
    <row r="58" spans="1:9" x14ac:dyDescent="0.25">
      <c r="A58" s="3" t="s">
        <v>675</v>
      </c>
      <c r="B58" t="s">
        <v>207</v>
      </c>
      <c r="C58" t="s">
        <v>208</v>
      </c>
      <c r="D58" t="s">
        <v>833</v>
      </c>
      <c r="E58" t="s">
        <v>181</v>
      </c>
      <c r="F58" t="s">
        <v>31</v>
      </c>
      <c r="G58" t="s">
        <v>12</v>
      </c>
      <c r="H58" t="s">
        <v>13</v>
      </c>
      <c r="I58" t="s">
        <v>209</v>
      </c>
    </row>
    <row r="59" spans="1:9" x14ac:dyDescent="0.25">
      <c r="A59" s="3" t="s">
        <v>675</v>
      </c>
      <c r="B59" t="s">
        <v>210</v>
      </c>
      <c r="C59" t="s">
        <v>211</v>
      </c>
      <c r="D59" t="s">
        <v>833</v>
      </c>
      <c r="E59" t="s">
        <v>181</v>
      </c>
      <c r="F59" t="s">
        <v>34</v>
      </c>
      <c r="G59" t="s">
        <v>12</v>
      </c>
      <c r="H59" t="s">
        <v>13</v>
      </c>
      <c r="I59" t="s">
        <v>209</v>
      </c>
    </row>
    <row r="60" spans="1:9" x14ac:dyDescent="0.25">
      <c r="A60" s="3" t="s">
        <v>675</v>
      </c>
      <c r="B60" t="s">
        <v>212</v>
      </c>
      <c r="C60" t="s">
        <v>213</v>
      </c>
      <c r="D60" t="s">
        <v>833</v>
      </c>
      <c r="E60" t="s">
        <v>181</v>
      </c>
      <c r="F60" t="s">
        <v>37</v>
      </c>
      <c r="G60" t="s">
        <v>12</v>
      </c>
      <c r="H60" t="s">
        <v>13</v>
      </c>
      <c r="I60" t="s">
        <v>214</v>
      </c>
    </row>
    <row r="61" spans="1:9" x14ac:dyDescent="0.25">
      <c r="A61" s="3" t="s">
        <v>675</v>
      </c>
      <c r="B61" t="s">
        <v>215</v>
      </c>
      <c r="C61" t="s">
        <v>216</v>
      </c>
      <c r="D61" t="s">
        <v>833</v>
      </c>
      <c r="E61" t="s">
        <v>181</v>
      </c>
      <c r="F61" t="s">
        <v>40</v>
      </c>
      <c r="G61" t="s">
        <v>12</v>
      </c>
      <c r="H61" t="s">
        <v>13</v>
      </c>
      <c r="I61" t="s">
        <v>214</v>
      </c>
    </row>
    <row r="62" spans="1:9" x14ac:dyDescent="0.25">
      <c r="A62" s="3" t="s">
        <v>675</v>
      </c>
      <c r="B62" t="s">
        <v>225</v>
      </c>
      <c r="C62" t="s">
        <v>226</v>
      </c>
      <c r="D62" t="s">
        <v>833</v>
      </c>
      <c r="E62" t="s">
        <v>181</v>
      </c>
      <c r="F62" t="s">
        <v>227</v>
      </c>
      <c r="G62" t="s">
        <v>12</v>
      </c>
      <c r="H62" t="s">
        <v>13</v>
      </c>
      <c r="I62" t="s">
        <v>228</v>
      </c>
    </row>
    <row r="63" spans="1:9" x14ac:dyDescent="0.25">
      <c r="A63" s="3" t="s">
        <v>675</v>
      </c>
      <c r="B63" t="s">
        <v>229</v>
      </c>
      <c r="C63" t="s">
        <v>230</v>
      </c>
      <c r="D63" t="s">
        <v>833</v>
      </c>
      <c r="E63" t="s">
        <v>181</v>
      </c>
      <c r="F63" t="s">
        <v>231</v>
      </c>
      <c r="G63" t="s">
        <v>12</v>
      </c>
      <c r="H63" t="s">
        <v>13</v>
      </c>
      <c r="I63" t="s">
        <v>232</v>
      </c>
    </row>
    <row r="64" spans="1:9" x14ac:dyDescent="0.25">
      <c r="A64" s="3" t="s">
        <v>675</v>
      </c>
      <c r="B64" t="s">
        <v>221</v>
      </c>
      <c r="C64" t="s">
        <v>222</v>
      </c>
      <c r="D64" t="s">
        <v>833</v>
      </c>
      <c r="E64" t="s">
        <v>181</v>
      </c>
      <c r="F64" t="s">
        <v>223</v>
      </c>
      <c r="G64" t="s">
        <v>12</v>
      </c>
      <c r="H64" t="s">
        <v>13</v>
      </c>
      <c r="I64" t="s">
        <v>224</v>
      </c>
    </row>
    <row r="65" spans="1:9" x14ac:dyDescent="0.25">
      <c r="A65" s="3" t="s">
        <v>675</v>
      </c>
      <c r="B65" t="s">
        <v>217</v>
      </c>
      <c r="C65" t="s">
        <v>218</v>
      </c>
      <c r="D65" t="s">
        <v>833</v>
      </c>
      <c r="E65" t="s">
        <v>181</v>
      </c>
      <c r="F65" t="s">
        <v>219</v>
      </c>
      <c r="G65" t="s">
        <v>12</v>
      </c>
      <c r="H65" t="s">
        <v>13</v>
      </c>
      <c r="I65" t="s">
        <v>220</v>
      </c>
    </row>
    <row r="66" spans="1:9" x14ac:dyDescent="0.25">
      <c r="A66" s="3" t="s">
        <v>791</v>
      </c>
      <c r="B66" t="s">
        <v>739</v>
      </c>
      <c r="C66" t="s">
        <v>740</v>
      </c>
      <c r="D66" t="s">
        <v>833</v>
      </c>
      <c r="E66" t="s">
        <v>181</v>
      </c>
      <c r="F66" t="s">
        <v>711</v>
      </c>
      <c r="G66" t="s">
        <v>12</v>
      </c>
      <c r="H66" t="s">
        <v>13</v>
      </c>
      <c r="I66" t="s">
        <v>774</v>
      </c>
    </row>
    <row r="67" spans="1:9" x14ac:dyDescent="0.25">
      <c r="A67" s="3" t="s">
        <v>791</v>
      </c>
      <c r="B67" t="s">
        <v>741</v>
      </c>
      <c r="C67" t="s">
        <v>742</v>
      </c>
      <c r="D67" t="s">
        <v>833</v>
      </c>
      <c r="E67" t="s">
        <v>181</v>
      </c>
      <c r="F67" t="s">
        <v>712</v>
      </c>
      <c r="G67" t="s">
        <v>12</v>
      </c>
      <c r="H67" t="s">
        <v>13</v>
      </c>
      <c r="I67" t="s">
        <v>775</v>
      </c>
    </row>
    <row r="68" spans="1:9" x14ac:dyDescent="0.25">
      <c r="A68" s="3" t="s">
        <v>791</v>
      </c>
      <c r="B68" t="s">
        <v>745</v>
      </c>
      <c r="C68" t="s">
        <v>746</v>
      </c>
      <c r="D68" t="s">
        <v>833</v>
      </c>
      <c r="E68" t="s">
        <v>181</v>
      </c>
      <c r="F68" t="s">
        <v>713</v>
      </c>
      <c r="G68" t="s">
        <v>12</v>
      </c>
      <c r="H68" t="s">
        <v>13</v>
      </c>
      <c r="I68" t="s">
        <v>776</v>
      </c>
    </row>
    <row r="69" spans="1:9" x14ac:dyDescent="0.25">
      <c r="A69" s="3" t="s">
        <v>791</v>
      </c>
      <c r="B69" t="s">
        <v>686</v>
      </c>
      <c r="C69" s="3" t="s">
        <v>936</v>
      </c>
      <c r="D69" t="s">
        <v>833</v>
      </c>
      <c r="E69" t="s">
        <v>181</v>
      </c>
      <c r="F69" t="s">
        <v>710</v>
      </c>
      <c r="G69" t="s">
        <v>12</v>
      </c>
      <c r="H69" t="s">
        <v>13</v>
      </c>
      <c r="I69" t="s">
        <v>720</v>
      </c>
    </row>
    <row r="70" spans="1:9" x14ac:dyDescent="0.25">
      <c r="A70" s="3" t="s">
        <v>791</v>
      </c>
      <c r="B70" t="s">
        <v>743</v>
      </c>
      <c r="C70" t="s">
        <v>744</v>
      </c>
      <c r="D70" t="s">
        <v>833</v>
      </c>
      <c r="E70" t="s">
        <v>181</v>
      </c>
      <c r="F70" t="s">
        <v>714</v>
      </c>
      <c r="G70" t="s">
        <v>12</v>
      </c>
      <c r="H70" t="s">
        <v>13</v>
      </c>
      <c r="I70" t="s">
        <v>776</v>
      </c>
    </row>
    <row r="71" spans="1:9" x14ac:dyDescent="0.25">
      <c r="A71" s="3" t="s">
        <v>675</v>
      </c>
      <c r="B71" t="s">
        <v>233</v>
      </c>
      <c r="C71" t="s">
        <v>234</v>
      </c>
      <c r="D71" t="s">
        <v>833</v>
      </c>
      <c r="E71" t="s">
        <v>181</v>
      </c>
      <c r="F71" t="s">
        <v>235</v>
      </c>
      <c r="G71" t="s">
        <v>12</v>
      </c>
      <c r="H71" t="s">
        <v>13</v>
      </c>
      <c r="I71" t="s">
        <v>236</v>
      </c>
    </row>
    <row r="72" spans="1:9" x14ac:dyDescent="0.25">
      <c r="A72" s="3" t="s">
        <v>675</v>
      </c>
      <c r="B72" t="s">
        <v>237</v>
      </c>
      <c r="C72" t="s">
        <v>238</v>
      </c>
      <c r="D72" t="s">
        <v>833</v>
      </c>
      <c r="E72" t="s">
        <v>181</v>
      </c>
      <c r="F72" t="s">
        <v>239</v>
      </c>
      <c r="G72" t="s">
        <v>12</v>
      </c>
      <c r="H72" t="s">
        <v>13</v>
      </c>
      <c r="I72" t="s">
        <v>240</v>
      </c>
    </row>
    <row r="73" spans="1:9" x14ac:dyDescent="0.25">
      <c r="A73" s="3" t="s">
        <v>675</v>
      </c>
      <c r="B73" t="s">
        <v>241</v>
      </c>
      <c r="C73" t="s">
        <v>242</v>
      </c>
      <c r="D73" t="s">
        <v>833</v>
      </c>
      <c r="E73" t="s">
        <v>181</v>
      </c>
      <c r="F73" t="s">
        <v>243</v>
      </c>
      <c r="G73" t="s">
        <v>12</v>
      </c>
      <c r="H73" t="s">
        <v>13</v>
      </c>
      <c r="I73" t="s">
        <v>244</v>
      </c>
    </row>
    <row r="74" spans="1:9" x14ac:dyDescent="0.25">
      <c r="A74" s="3" t="s">
        <v>675</v>
      </c>
      <c r="B74" t="s">
        <v>245</v>
      </c>
      <c r="C74" t="s">
        <v>246</v>
      </c>
      <c r="D74" t="s">
        <v>833</v>
      </c>
      <c r="E74" t="s">
        <v>181</v>
      </c>
      <c r="F74" t="s">
        <v>247</v>
      </c>
      <c r="G74" t="s">
        <v>12</v>
      </c>
      <c r="H74" t="s">
        <v>13</v>
      </c>
      <c r="I74" t="s">
        <v>248</v>
      </c>
    </row>
    <row r="75" spans="1:9" x14ac:dyDescent="0.25">
      <c r="A75" s="3" t="s">
        <v>675</v>
      </c>
      <c r="B75" t="s">
        <v>249</v>
      </c>
      <c r="C75" t="s">
        <v>250</v>
      </c>
      <c r="D75" t="s">
        <v>833</v>
      </c>
      <c r="E75" t="s">
        <v>181</v>
      </c>
      <c r="F75" t="s">
        <v>251</v>
      </c>
      <c r="G75" t="s">
        <v>12</v>
      </c>
      <c r="H75" t="s">
        <v>13</v>
      </c>
      <c r="I75" t="s">
        <v>252</v>
      </c>
    </row>
    <row r="76" spans="1:9" x14ac:dyDescent="0.25">
      <c r="A76" s="3" t="s">
        <v>791</v>
      </c>
      <c r="B76" t="s">
        <v>1401</v>
      </c>
      <c r="C76" s="3" t="s">
        <v>911</v>
      </c>
      <c r="D76" t="s">
        <v>833</v>
      </c>
      <c r="E76" t="s">
        <v>181</v>
      </c>
      <c r="F76" t="s">
        <v>918</v>
      </c>
      <c r="G76" t="s">
        <v>12</v>
      </c>
      <c r="H76" t="s">
        <v>13</v>
      </c>
      <c r="I76" t="s">
        <v>927</v>
      </c>
    </row>
    <row r="77" spans="1:9" x14ac:dyDescent="0.25">
      <c r="A77" s="3" t="s">
        <v>675</v>
      </c>
      <c r="B77" t="s">
        <v>253</v>
      </c>
      <c r="C77" t="s">
        <v>254</v>
      </c>
      <c r="D77" t="s">
        <v>833</v>
      </c>
      <c r="E77" t="s">
        <v>255</v>
      </c>
      <c r="F77" t="s">
        <v>256</v>
      </c>
      <c r="G77" t="s">
        <v>12</v>
      </c>
      <c r="H77" t="s">
        <v>13</v>
      </c>
      <c r="I77" t="s">
        <v>257</v>
      </c>
    </row>
    <row r="78" spans="1:9" x14ac:dyDescent="0.25">
      <c r="A78" s="3" t="s">
        <v>675</v>
      </c>
      <c r="B78" t="s">
        <v>258</v>
      </c>
      <c r="C78" t="s">
        <v>259</v>
      </c>
      <c r="D78" t="s">
        <v>833</v>
      </c>
      <c r="E78" t="s">
        <v>387</v>
      </c>
      <c r="F78" t="s">
        <v>260</v>
      </c>
      <c r="G78" t="s">
        <v>12</v>
      </c>
      <c r="H78" t="s">
        <v>13</v>
      </c>
      <c r="I78" t="s">
        <v>261</v>
      </c>
    </row>
    <row r="79" spans="1:9" x14ac:dyDescent="0.25">
      <c r="A79" s="3" t="s">
        <v>791</v>
      </c>
      <c r="B79" t="s">
        <v>753</v>
      </c>
      <c r="C79" t="s">
        <v>754</v>
      </c>
      <c r="D79" t="s">
        <v>833</v>
      </c>
      <c r="E79" t="s">
        <v>387</v>
      </c>
      <c r="F79" t="s">
        <v>711</v>
      </c>
      <c r="G79" t="s">
        <v>12</v>
      </c>
      <c r="H79" t="s">
        <v>13</v>
      </c>
      <c r="I79" t="s">
        <v>779</v>
      </c>
    </row>
    <row r="80" spans="1:9" x14ac:dyDescent="0.25">
      <c r="A80" s="3" t="s">
        <v>791</v>
      </c>
      <c r="B80" t="s">
        <v>755</v>
      </c>
      <c r="C80" t="s">
        <v>756</v>
      </c>
      <c r="D80" t="s">
        <v>833</v>
      </c>
      <c r="E80" t="s">
        <v>387</v>
      </c>
      <c r="F80" t="s">
        <v>708</v>
      </c>
      <c r="G80" t="s">
        <v>12</v>
      </c>
      <c r="H80" t="s">
        <v>13</v>
      </c>
      <c r="I80" t="s">
        <v>779</v>
      </c>
    </row>
    <row r="81" spans="1:9" x14ac:dyDescent="0.25">
      <c r="A81" s="3" t="s">
        <v>791</v>
      </c>
      <c r="B81" t="s">
        <v>757</v>
      </c>
      <c r="C81" t="s">
        <v>758</v>
      </c>
      <c r="D81" t="s">
        <v>833</v>
      </c>
      <c r="E81" t="s">
        <v>387</v>
      </c>
      <c r="F81" t="s">
        <v>712</v>
      </c>
      <c r="G81" t="s">
        <v>12</v>
      </c>
      <c r="H81" t="s">
        <v>13</v>
      </c>
      <c r="I81" t="s">
        <v>780</v>
      </c>
    </row>
    <row r="82" spans="1:9" x14ac:dyDescent="0.25">
      <c r="A82" s="3" t="s">
        <v>791</v>
      </c>
      <c r="B82" t="s">
        <v>751</v>
      </c>
      <c r="C82" t="s">
        <v>752</v>
      </c>
      <c r="D82" t="s">
        <v>833</v>
      </c>
      <c r="E82" t="s">
        <v>387</v>
      </c>
      <c r="F82" t="s">
        <v>713</v>
      </c>
      <c r="G82" t="s">
        <v>12</v>
      </c>
      <c r="H82" t="s">
        <v>13</v>
      </c>
      <c r="I82" t="s">
        <v>778</v>
      </c>
    </row>
    <row r="83" spans="1:9" x14ac:dyDescent="0.25">
      <c r="A83" s="3" t="s">
        <v>791</v>
      </c>
      <c r="B83" t="s">
        <v>759</v>
      </c>
      <c r="C83" t="s">
        <v>760</v>
      </c>
      <c r="D83" t="s">
        <v>833</v>
      </c>
      <c r="E83" t="s">
        <v>387</v>
      </c>
      <c r="F83" t="s">
        <v>710</v>
      </c>
      <c r="G83" t="s">
        <v>12</v>
      </c>
      <c r="H83" t="s">
        <v>13</v>
      </c>
      <c r="I83" t="s">
        <v>780</v>
      </c>
    </row>
    <row r="84" spans="1:9" x14ac:dyDescent="0.25">
      <c r="A84" s="3" t="s">
        <v>791</v>
      </c>
      <c r="B84" t="s">
        <v>749</v>
      </c>
      <c r="C84" t="s">
        <v>750</v>
      </c>
      <c r="D84" t="s">
        <v>833</v>
      </c>
      <c r="E84" t="s">
        <v>387</v>
      </c>
      <c r="F84" t="s">
        <v>714</v>
      </c>
      <c r="G84" t="s">
        <v>12</v>
      </c>
      <c r="H84" t="s">
        <v>13</v>
      </c>
      <c r="I84" t="s">
        <v>778</v>
      </c>
    </row>
    <row r="85" spans="1:9" x14ac:dyDescent="0.25">
      <c r="A85" t="s">
        <v>875</v>
      </c>
      <c r="B85" t="s">
        <v>1379</v>
      </c>
      <c r="C85" t="s">
        <v>837</v>
      </c>
      <c r="D85" t="s">
        <v>833</v>
      </c>
      <c r="E85" t="s">
        <v>868</v>
      </c>
      <c r="F85" t="s">
        <v>320</v>
      </c>
      <c r="G85" t="s">
        <v>12</v>
      </c>
      <c r="H85" t="s">
        <v>13</v>
      </c>
      <c r="I85" t="s">
        <v>861</v>
      </c>
    </row>
    <row r="86" spans="1:9" x14ac:dyDescent="0.25">
      <c r="A86" t="s">
        <v>875</v>
      </c>
      <c r="B86" t="s">
        <v>1380</v>
      </c>
      <c r="C86" t="s">
        <v>838</v>
      </c>
      <c r="D86" t="s">
        <v>833</v>
      </c>
      <c r="E86" t="s">
        <v>868</v>
      </c>
      <c r="F86" t="s">
        <v>27</v>
      </c>
      <c r="G86" t="s">
        <v>12</v>
      </c>
      <c r="H86" t="s">
        <v>13</v>
      </c>
      <c r="I86" t="s">
        <v>861</v>
      </c>
    </row>
    <row r="87" spans="1:9" x14ac:dyDescent="0.25">
      <c r="A87" s="3" t="s">
        <v>1615</v>
      </c>
      <c r="B87" t="s">
        <v>1395</v>
      </c>
      <c r="C87" t="s">
        <v>946</v>
      </c>
      <c r="D87" t="s">
        <v>833</v>
      </c>
      <c r="E87" t="s">
        <v>944</v>
      </c>
      <c r="F87" t="s">
        <v>27</v>
      </c>
      <c r="G87" t="s">
        <v>12</v>
      </c>
      <c r="H87" t="s">
        <v>13</v>
      </c>
      <c r="I87" t="s">
        <v>1623</v>
      </c>
    </row>
    <row r="88" spans="1:9" x14ac:dyDescent="0.25">
      <c r="A88" s="3" t="s">
        <v>1615</v>
      </c>
      <c r="B88" s="1" t="s">
        <v>1394</v>
      </c>
      <c r="C88" t="s">
        <v>945</v>
      </c>
      <c r="D88" t="s">
        <v>833</v>
      </c>
      <c r="E88" t="s">
        <v>944</v>
      </c>
      <c r="F88" t="s">
        <v>34</v>
      </c>
      <c r="G88" t="s">
        <v>12</v>
      </c>
      <c r="H88" t="s">
        <v>13</v>
      </c>
      <c r="I88" t="s">
        <v>1624</v>
      </c>
    </row>
    <row r="89" spans="1:9" x14ac:dyDescent="0.25">
      <c r="A89" s="3" t="s">
        <v>1615</v>
      </c>
      <c r="B89" t="s">
        <v>1396</v>
      </c>
      <c r="C89" t="s">
        <v>947</v>
      </c>
      <c r="D89" t="s">
        <v>833</v>
      </c>
      <c r="E89" t="s">
        <v>944</v>
      </c>
      <c r="F89" t="s">
        <v>40</v>
      </c>
      <c r="G89" t="s">
        <v>12</v>
      </c>
      <c r="H89" t="s">
        <v>13</v>
      </c>
      <c r="I89" t="s">
        <v>1622</v>
      </c>
    </row>
    <row r="90" spans="1:9" x14ac:dyDescent="0.25">
      <c r="A90" s="3" t="s">
        <v>1615</v>
      </c>
      <c r="B90" t="s">
        <v>1397</v>
      </c>
      <c r="C90" t="s">
        <v>948</v>
      </c>
      <c r="D90" t="s">
        <v>833</v>
      </c>
      <c r="E90" t="s">
        <v>944</v>
      </c>
      <c r="F90" t="s">
        <v>847</v>
      </c>
      <c r="G90" t="s">
        <v>12</v>
      </c>
      <c r="H90" t="s">
        <v>13</v>
      </c>
      <c r="I90" t="s">
        <v>1621</v>
      </c>
    </row>
    <row r="91" spans="1:9" x14ac:dyDescent="0.25">
      <c r="A91" t="s">
        <v>875</v>
      </c>
      <c r="B91" t="s">
        <v>1381</v>
      </c>
      <c r="C91" t="s">
        <v>839</v>
      </c>
      <c r="D91" t="s">
        <v>833</v>
      </c>
      <c r="E91" t="s">
        <v>868</v>
      </c>
      <c r="F91" t="s">
        <v>31</v>
      </c>
      <c r="G91" t="s">
        <v>12</v>
      </c>
      <c r="H91" t="s">
        <v>13</v>
      </c>
      <c r="I91" t="s">
        <v>861</v>
      </c>
    </row>
    <row r="92" spans="1:9" x14ac:dyDescent="0.25">
      <c r="A92" t="s">
        <v>875</v>
      </c>
      <c r="B92" t="s">
        <v>1382</v>
      </c>
      <c r="C92" t="s">
        <v>840</v>
      </c>
      <c r="D92" t="s">
        <v>833</v>
      </c>
      <c r="E92" t="s">
        <v>868</v>
      </c>
      <c r="F92" t="s">
        <v>34</v>
      </c>
      <c r="G92" t="s">
        <v>12</v>
      </c>
      <c r="H92" t="s">
        <v>13</v>
      </c>
      <c r="I92" t="s">
        <v>861</v>
      </c>
    </row>
    <row r="93" spans="1:9" x14ac:dyDescent="0.25">
      <c r="A93" t="s">
        <v>875</v>
      </c>
      <c r="B93" t="s">
        <v>1383</v>
      </c>
      <c r="C93" t="s">
        <v>841</v>
      </c>
      <c r="D93" t="s">
        <v>833</v>
      </c>
      <c r="E93" t="s">
        <v>868</v>
      </c>
      <c r="F93" t="s">
        <v>37</v>
      </c>
      <c r="G93" t="s">
        <v>12</v>
      </c>
      <c r="H93" t="s">
        <v>13</v>
      </c>
      <c r="I93" t="s">
        <v>861</v>
      </c>
    </row>
    <row r="94" spans="1:9" x14ac:dyDescent="0.25">
      <c r="A94" t="s">
        <v>875</v>
      </c>
      <c r="B94" t="s">
        <v>1384</v>
      </c>
      <c r="C94" t="s">
        <v>842</v>
      </c>
      <c r="D94" t="s">
        <v>833</v>
      </c>
      <c r="E94" t="s">
        <v>868</v>
      </c>
      <c r="F94" t="s">
        <v>40</v>
      </c>
      <c r="G94" t="s">
        <v>12</v>
      </c>
      <c r="H94" t="s">
        <v>13</v>
      </c>
      <c r="I94" t="s">
        <v>861</v>
      </c>
    </row>
    <row r="95" spans="1:9" x14ac:dyDescent="0.25">
      <c r="A95" s="3" t="s">
        <v>1615</v>
      </c>
      <c r="B95" t="s">
        <v>899</v>
      </c>
      <c r="C95" t="s">
        <v>900</v>
      </c>
      <c r="D95" t="s">
        <v>833</v>
      </c>
      <c r="E95" t="s">
        <v>884</v>
      </c>
      <c r="F95" t="s">
        <v>901</v>
      </c>
      <c r="G95" t="s">
        <v>629</v>
      </c>
      <c r="H95" t="s">
        <v>13</v>
      </c>
      <c r="I95" t="s">
        <v>902</v>
      </c>
    </row>
    <row r="96" spans="1:9" x14ac:dyDescent="0.25">
      <c r="A96" s="3" t="s">
        <v>1615</v>
      </c>
      <c r="B96" t="s">
        <v>882</v>
      </c>
      <c r="C96" t="s">
        <v>883</v>
      </c>
      <c r="D96" t="s">
        <v>833</v>
      </c>
      <c r="E96" t="s">
        <v>884</v>
      </c>
      <c r="F96" t="s">
        <v>885</v>
      </c>
      <c r="G96" t="s">
        <v>629</v>
      </c>
      <c r="H96" t="s">
        <v>13</v>
      </c>
      <c r="I96" t="s">
        <v>886</v>
      </c>
    </row>
    <row r="97" spans="1:9" x14ac:dyDescent="0.25">
      <c r="A97" s="3" t="s">
        <v>1615</v>
      </c>
      <c r="B97" t="s">
        <v>887</v>
      </c>
      <c r="C97" t="s">
        <v>888</v>
      </c>
      <c r="D97" t="s">
        <v>833</v>
      </c>
      <c r="E97" t="s">
        <v>884</v>
      </c>
      <c r="F97" t="s">
        <v>889</v>
      </c>
      <c r="G97" t="s">
        <v>629</v>
      </c>
      <c r="H97" t="s">
        <v>13</v>
      </c>
      <c r="I97" t="s">
        <v>890</v>
      </c>
    </row>
    <row r="98" spans="1:9" x14ac:dyDescent="0.25">
      <c r="A98" s="3" t="s">
        <v>1615</v>
      </c>
      <c r="B98" t="s">
        <v>891</v>
      </c>
      <c r="C98" t="s">
        <v>892</v>
      </c>
      <c r="D98" t="s">
        <v>833</v>
      </c>
      <c r="E98" t="s">
        <v>884</v>
      </c>
      <c r="F98" t="s">
        <v>893</v>
      </c>
      <c r="G98" t="s">
        <v>629</v>
      </c>
      <c r="H98" t="s">
        <v>13</v>
      </c>
      <c r="I98" t="s">
        <v>894</v>
      </c>
    </row>
    <row r="99" spans="1:9" x14ac:dyDescent="0.25">
      <c r="A99" s="3" t="s">
        <v>1615</v>
      </c>
      <c r="B99" t="s">
        <v>895</v>
      </c>
      <c r="C99" t="s">
        <v>896</v>
      </c>
      <c r="D99" t="s">
        <v>833</v>
      </c>
      <c r="E99" t="s">
        <v>884</v>
      </c>
      <c r="F99" t="s">
        <v>897</v>
      </c>
      <c r="G99" t="s">
        <v>629</v>
      </c>
      <c r="H99" t="s">
        <v>13</v>
      </c>
      <c r="I99" t="s">
        <v>898</v>
      </c>
    </row>
    <row r="100" spans="1:9" x14ac:dyDescent="0.25">
      <c r="A100" s="3" t="s">
        <v>675</v>
      </c>
      <c r="B100" t="s">
        <v>626</v>
      </c>
      <c r="C100" t="s">
        <v>627</v>
      </c>
      <c r="D100" t="s">
        <v>833</v>
      </c>
      <c r="E100" t="s">
        <v>868</v>
      </c>
      <c r="F100" t="s">
        <v>628</v>
      </c>
      <c r="G100" t="s">
        <v>629</v>
      </c>
      <c r="H100" t="s">
        <v>13</v>
      </c>
      <c r="I100" t="s">
        <v>630</v>
      </c>
    </row>
    <row r="101" spans="1:9" x14ac:dyDescent="0.25">
      <c r="A101" s="3" t="s">
        <v>675</v>
      </c>
      <c r="B101" t="s">
        <v>262</v>
      </c>
      <c r="C101" t="s">
        <v>263</v>
      </c>
      <c r="D101" t="s">
        <v>833</v>
      </c>
      <c r="E101" t="s">
        <v>255</v>
      </c>
      <c r="F101" t="s">
        <v>264</v>
      </c>
      <c r="G101" t="s">
        <v>12</v>
      </c>
      <c r="H101" t="s">
        <v>13</v>
      </c>
      <c r="I101" t="s">
        <v>265</v>
      </c>
    </row>
    <row r="102" spans="1:9" x14ac:dyDescent="0.25">
      <c r="A102" s="3" t="s">
        <v>675</v>
      </c>
      <c r="B102" t="s">
        <v>266</v>
      </c>
      <c r="C102" t="s">
        <v>267</v>
      </c>
      <c r="D102" t="s">
        <v>833</v>
      </c>
      <c r="E102" t="s">
        <v>268</v>
      </c>
      <c r="F102" t="s">
        <v>260</v>
      </c>
      <c r="G102" t="s">
        <v>12</v>
      </c>
      <c r="H102" t="s">
        <v>13</v>
      </c>
      <c r="I102" t="s">
        <v>269</v>
      </c>
    </row>
    <row r="103" spans="1:9" x14ac:dyDescent="0.25">
      <c r="A103" s="3" t="s">
        <v>791</v>
      </c>
      <c r="B103" t="s">
        <v>687</v>
      </c>
      <c r="C103" t="s">
        <v>688</v>
      </c>
      <c r="D103" t="s">
        <v>833</v>
      </c>
      <c r="E103" t="s">
        <v>268</v>
      </c>
      <c r="F103" t="s">
        <v>711</v>
      </c>
      <c r="G103" t="s">
        <v>12</v>
      </c>
      <c r="H103" t="s">
        <v>13</v>
      </c>
      <c r="I103" t="s">
        <v>721</v>
      </c>
    </row>
    <row r="104" spans="1:9" x14ac:dyDescent="0.25">
      <c r="A104" s="3" t="s">
        <v>791</v>
      </c>
      <c r="B104" t="s">
        <v>689</v>
      </c>
      <c r="C104" t="s">
        <v>690</v>
      </c>
      <c r="D104" t="s">
        <v>833</v>
      </c>
      <c r="E104" t="s">
        <v>268</v>
      </c>
      <c r="F104" t="s">
        <v>708</v>
      </c>
      <c r="G104" t="s">
        <v>12</v>
      </c>
      <c r="H104" t="s">
        <v>13</v>
      </c>
      <c r="I104" t="s">
        <v>722</v>
      </c>
    </row>
    <row r="105" spans="1:9" x14ac:dyDescent="0.25">
      <c r="A105" s="3" t="s">
        <v>791</v>
      </c>
      <c r="B105" t="s">
        <v>691</v>
      </c>
      <c r="C105" t="s">
        <v>692</v>
      </c>
      <c r="D105" t="s">
        <v>833</v>
      </c>
      <c r="E105" t="s">
        <v>268</v>
      </c>
      <c r="F105" t="s">
        <v>712</v>
      </c>
      <c r="G105" t="s">
        <v>12</v>
      </c>
      <c r="H105" t="s">
        <v>13</v>
      </c>
      <c r="I105" t="s">
        <v>723</v>
      </c>
    </row>
    <row r="106" spans="1:9" x14ac:dyDescent="0.25">
      <c r="A106" s="3" t="s">
        <v>791</v>
      </c>
      <c r="B106" t="s">
        <v>693</v>
      </c>
      <c r="C106" t="s">
        <v>694</v>
      </c>
      <c r="D106" t="s">
        <v>833</v>
      </c>
      <c r="E106" t="s">
        <v>268</v>
      </c>
      <c r="F106" t="s">
        <v>713</v>
      </c>
      <c r="G106" t="s">
        <v>12</v>
      </c>
      <c r="H106" t="s">
        <v>13</v>
      </c>
      <c r="I106" t="s">
        <v>724</v>
      </c>
    </row>
    <row r="107" spans="1:9" x14ac:dyDescent="0.25">
      <c r="A107" s="3" t="s">
        <v>791</v>
      </c>
      <c r="B107" t="s">
        <v>747</v>
      </c>
      <c r="C107" t="s">
        <v>748</v>
      </c>
      <c r="D107" t="s">
        <v>833</v>
      </c>
      <c r="E107" t="s">
        <v>268</v>
      </c>
      <c r="F107" t="s">
        <v>710</v>
      </c>
      <c r="G107" t="s">
        <v>12</v>
      </c>
      <c r="H107" t="s">
        <v>13</v>
      </c>
      <c r="I107" t="s">
        <v>777</v>
      </c>
    </row>
    <row r="108" spans="1:9" x14ac:dyDescent="0.25">
      <c r="A108" s="3" t="s">
        <v>791</v>
      </c>
      <c r="B108" t="s">
        <v>695</v>
      </c>
      <c r="C108" t="s">
        <v>696</v>
      </c>
      <c r="D108" t="s">
        <v>833</v>
      </c>
      <c r="E108" t="s">
        <v>268</v>
      </c>
      <c r="F108" t="s">
        <v>714</v>
      </c>
      <c r="G108" t="s">
        <v>12</v>
      </c>
      <c r="H108" t="s">
        <v>13</v>
      </c>
      <c r="I108" t="s">
        <v>725</v>
      </c>
    </row>
    <row r="109" spans="1:9" x14ac:dyDescent="0.25">
      <c r="A109" s="3" t="s">
        <v>675</v>
      </c>
      <c r="B109" t="s">
        <v>270</v>
      </c>
      <c r="C109" t="s">
        <v>271</v>
      </c>
      <c r="D109" t="s">
        <v>833</v>
      </c>
      <c r="E109" t="s">
        <v>255</v>
      </c>
      <c r="F109" t="s">
        <v>272</v>
      </c>
      <c r="G109" t="s">
        <v>12</v>
      </c>
      <c r="H109" t="s">
        <v>13</v>
      </c>
      <c r="I109" t="s">
        <v>273</v>
      </c>
    </row>
    <row r="110" spans="1:9" x14ac:dyDescent="0.25">
      <c r="A110" s="3" t="s">
        <v>675</v>
      </c>
      <c r="B110" t="s">
        <v>274</v>
      </c>
      <c r="C110" t="s">
        <v>275</v>
      </c>
      <c r="D110" t="s">
        <v>833</v>
      </c>
      <c r="E110" t="s">
        <v>255</v>
      </c>
      <c r="F110" t="s">
        <v>276</v>
      </c>
      <c r="G110" t="s">
        <v>12</v>
      </c>
      <c r="H110" t="s">
        <v>13</v>
      </c>
      <c r="I110" t="s">
        <v>277</v>
      </c>
    </row>
    <row r="111" spans="1:9" x14ac:dyDescent="0.25">
      <c r="A111" s="3" t="s">
        <v>675</v>
      </c>
      <c r="B111" t="s">
        <v>278</v>
      </c>
      <c r="C111" t="s">
        <v>279</v>
      </c>
      <c r="D111" t="s">
        <v>833</v>
      </c>
      <c r="E111" t="s">
        <v>255</v>
      </c>
      <c r="F111" t="s">
        <v>280</v>
      </c>
      <c r="G111" t="s">
        <v>12</v>
      </c>
      <c r="H111" t="s">
        <v>13</v>
      </c>
      <c r="I111" t="s">
        <v>281</v>
      </c>
    </row>
    <row r="112" spans="1:9" x14ac:dyDescent="0.25">
      <c r="A112" s="3" t="s">
        <v>675</v>
      </c>
      <c r="B112" t="s">
        <v>282</v>
      </c>
      <c r="C112" t="s">
        <v>283</v>
      </c>
      <c r="D112" t="s">
        <v>833</v>
      </c>
      <c r="E112" t="s">
        <v>255</v>
      </c>
      <c r="F112" t="s">
        <v>284</v>
      </c>
      <c r="G112" t="s">
        <v>12</v>
      </c>
      <c r="H112" t="s">
        <v>13</v>
      </c>
      <c r="I112" t="s">
        <v>273</v>
      </c>
    </row>
    <row r="113" spans="1:9" x14ac:dyDescent="0.25">
      <c r="A113" s="3" t="s">
        <v>675</v>
      </c>
      <c r="B113" t="s">
        <v>285</v>
      </c>
      <c r="C113" t="s">
        <v>286</v>
      </c>
      <c r="D113" t="s">
        <v>833</v>
      </c>
      <c r="E113" t="s">
        <v>255</v>
      </c>
      <c r="F113" t="s">
        <v>287</v>
      </c>
      <c r="G113" t="s">
        <v>12</v>
      </c>
      <c r="H113" t="s">
        <v>13</v>
      </c>
      <c r="I113" t="s">
        <v>273</v>
      </c>
    </row>
    <row r="114" spans="1:9" x14ac:dyDescent="0.25">
      <c r="A114" s="3" t="s">
        <v>675</v>
      </c>
      <c r="B114" t="s">
        <v>288</v>
      </c>
      <c r="C114" t="s">
        <v>289</v>
      </c>
      <c r="D114" t="s">
        <v>833</v>
      </c>
      <c r="E114" t="s">
        <v>255</v>
      </c>
      <c r="F114" t="s">
        <v>290</v>
      </c>
      <c r="G114" t="s">
        <v>12</v>
      </c>
      <c r="H114" t="s">
        <v>45</v>
      </c>
      <c r="I114" t="s">
        <v>291</v>
      </c>
    </row>
    <row r="115" spans="1:9" x14ac:dyDescent="0.25">
      <c r="A115" s="3" t="s">
        <v>675</v>
      </c>
      <c r="B115" t="s">
        <v>292</v>
      </c>
      <c r="C115" t="s">
        <v>293</v>
      </c>
      <c r="D115" t="s">
        <v>833</v>
      </c>
      <c r="E115" t="s">
        <v>255</v>
      </c>
      <c r="F115" t="s">
        <v>294</v>
      </c>
      <c r="G115" t="s">
        <v>12</v>
      </c>
      <c r="H115" t="s">
        <v>13</v>
      </c>
      <c r="I115" t="s">
        <v>295</v>
      </c>
    </row>
    <row r="116" spans="1:9" x14ac:dyDescent="0.25">
      <c r="A116" s="3" t="s">
        <v>675</v>
      </c>
      <c r="B116" t="s">
        <v>296</v>
      </c>
      <c r="C116" t="s">
        <v>297</v>
      </c>
      <c r="D116" t="s">
        <v>833</v>
      </c>
      <c r="E116" t="s">
        <v>255</v>
      </c>
      <c r="F116" t="s">
        <v>298</v>
      </c>
      <c r="G116" t="s">
        <v>12</v>
      </c>
      <c r="H116" t="s">
        <v>13</v>
      </c>
      <c r="I116" t="s">
        <v>299</v>
      </c>
    </row>
    <row r="117" spans="1:9" x14ac:dyDescent="0.25">
      <c r="A117" s="3" t="s">
        <v>675</v>
      </c>
      <c r="B117" t="s">
        <v>300</v>
      </c>
      <c r="C117" t="s">
        <v>301</v>
      </c>
      <c r="D117" t="s">
        <v>833</v>
      </c>
      <c r="E117" t="s">
        <v>255</v>
      </c>
      <c r="F117" t="s">
        <v>199</v>
      </c>
      <c r="G117" t="s">
        <v>12</v>
      </c>
      <c r="H117" t="s">
        <v>13</v>
      </c>
      <c r="I117" t="s">
        <v>273</v>
      </c>
    </row>
    <row r="118" spans="1:9" x14ac:dyDescent="0.25">
      <c r="A118" s="3" t="s">
        <v>675</v>
      </c>
      <c r="B118" t="s">
        <v>302</v>
      </c>
      <c r="C118" t="s">
        <v>303</v>
      </c>
      <c r="D118" t="s">
        <v>833</v>
      </c>
      <c r="E118" t="s">
        <v>255</v>
      </c>
      <c r="F118" t="s">
        <v>203</v>
      </c>
      <c r="G118" t="s">
        <v>12</v>
      </c>
      <c r="H118" t="s">
        <v>13</v>
      </c>
      <c r="I118" t="s">
        <v>273</v>
      </c>
    </row>
    <row r="119" spans="1:9" x14ac:dyDescent="0.25">
      <c r="A119" s="3" t="s">
        <v>675</v>
      </c>
      <c r="B119" t="s">
        <v>304</v>
      </c>
      <c r="C119" t="s">
        <v>305</v>
      </c>
      <c r="D119" t="s">
        <v>833</v>
      </c>
      <c r="E119" t="s">
        <v>255</v>
      </c>
      <c r="F119" t="s">
        <v>306</v>
      </c>
      <c r="G119" t="s">
        <v>12</v>
      </c>
      <c r="H119" t="s">
        <v>13</v>
      </c>
      <c r="I119" t="s">
        <v>307</v>
      </c>
    </row>
    <row r="120" spans="1:9" x14ac:dyDescent="0.25">
      <c r="A120" s="3" t="s">
        <v>675</v>
      </c>
      <c r="B120" t="s">
        <v>308</v>
      </c>
      <c r="C120" t="s">
        <v>309</v>
      </c>
      <c r="D120" t="s">
        <v>833</v>
      </c>
      <c r="E120" t="s">
        <v>255</v>
      </c>
      <c r="F120" t="s">
        <v>44</v>
      </c>
      <c r="G120" t="s">
        <v>12</v>
      </c>
      <c r="H120" t="s">
        <v>13</v>
      </c>
      <c r="I120" t="s">
        <v>310</v>
      </c>
    </row>
    <row r="121" spans="1:9" x14ac:dyDescent="0.25">
      <c r="A121" s="3" t="s">
        <v>675</v>
      </c>
      <c r="B121" t="s">
        <v>311</v>
      </c>
      <c r="C121" t="s">
        <v>312</v>
      </c>
      <c r="D121" t="s">
        <v>833</v>
      </c>
      <c r="E121" t="s">
        <v>255</v>
      </c>
      <c r="F121" t="s">
        <v>313</v>
      </c>
      <c r="G121" t="s">
        <v>12</v>
      </c>
      <c r="H121" t="s">
        <v>13</v>
      </c>
      <c r="I121" t="s">
        <v>314</v>
      </c>
    </row>
    <row r="122" spans="1:9" x14ac:dyDescent="0.25">
      <c r="A122" s="3" t="s">
        <v>675</v>
      </c>
      <c r="B122" t="s">
        <v>315</v>
      </c>
      <c r="C122" t="s">
        <v>316</v>
      </c>
      <c r="D122" t="s">
        <v>833</v>
      </c>
      <c r="E122" t="s">
        <v>255</v>
      </c>
      <c r="F122" t="s">
        <v>50</v>
      </c>
      <c r="G122" t="s">
        <v>12</v>
      </c>
      <c r="H122" t="s">
        <v>13</v>
      </c>
      <c r="I122" t="s">
        <v>317</v>
      </c>
    </row>
    <row r="123" spans="1:9" x14ac:dyDescent="0.25">
      <c r="A123" s="3" t="s">
        <v>675</v>
      </c>
      <c r="B123" t="s">
        <v>318</v>
      </c>
      <c r="C123" t="s">
        <v>319</v>
      </c>
      <c r="D123" t="s">
        <v>833</v>
      </c>
      <c r="E123" t="s">
        <v>255</v>
      </c>
      <c r="F123" t="s">
        <v>320</v>
      </c>
      <c r="G123" t="s">
        <v>12</v>
      </c>
      <c r="H123" t="s">
        <v>13</v>
      </c>
      <c r="I123" t="s">
        <v>321</v>
      </c>
    </row>
    <row r="124" spans="1:9" x14ac:dyDescent="0.25">
      <c r="A124" s="3" t="s">
        <v>675</v>
      </c>
      <c r="B124" t="s">
        <v>322</v>
      </c>
      <c r="C124" t="s">
        <v>323</v>
      </c>
      <c r="D124" t="s">
        <v>833</v>
      </c>
      <c r="E124" t="s">
        <v>255</v>
      </c>
      <c r="F124" t="s">
        <v>27</v>
      </c>
      <c r="G124" t="s">
        <v>12</v>
      </c>
      <c r="H124" t="s">
        <v>13</v>
      </c>
      <c r="I124" t="s">
        <v>321</v>
      </c>
    </row>
    <row r="125" spans="1:9" x14ac:dyDescent="0.25">
      <c r="A125" s="3" t="s">
        <v>675</v>
      </c>
      <c r="B125" t="s">
        <v>324</v>
      </c>
      <c r="C125" t="s">
        <v>325</v>
      </c>
      <c r="D125" t="s">
        <v>833</v>
      </c>
      <c r="E125" t="s">
        <v>326</v>
      </c>
      <c r="F125" t="s">
        <v>31</v>
      </c>
      <c r="G125" t="s">
        <v>12</v>
      </c>
      <c r="H125" t="s">
        <v>13</v>
      </c>
      <c r="I125" t="s">
        <v>321</v>
      </c>
    </row>
    <row r="126" spans="1:9" x14ac:dyDescent="0.25">
      <c r="A126" s="3" t="s">
        <v>675</v>
      </c>
      <c r="B126" t="s">
        <v>327</v>
      </c>
      <c r="C126" t="s">
        <v>328</v>
      </c>
      <c r="D126" t="s">
        <v>833</v>
      </c>
      <c r="E126" t="s">
        <v>326</v>
      </c>
      <c r="F126" t="s">
        <v>34</v>
      </c>
      <c r="G126" t="s">
        <v>12</v>
      </c>
      <c r="H126" t="s">
        <v>13</v>
      </c>
      <c r="I126" t="s">
        <v>321</v>
      </c>
    </row>
    <row r="127" spans="1:9" x14ac:dyDescent="0.25">
      <c r="A127" s="3" t="s">
        <v>675</v>
      </c>
      <c r="B127" t="s">
        <v>329</v>
      </c>
      <c r="C127" t="s">
        <v>330</v>
      </c>
      <c r="D127" t="s">
        <v>833</v>
      </c>
      <c r="E127" t="s">
        <v>326</v>
      </c>
      <c r="F127" t="s">
        <v>37</v>
      </c>
      <c r="G127" t="s">
        <v>12</v>
      </c>
      <c r="H127" t="s">
        <v>13</v>
      </c>
      <c r="I127" t="s">
        <v>321</v>
      </c>
    </row>
    <row r="128" spans="1:9" x14ac:dyDescent="0.25">
      <c r="A128" s="3" t="s">
        <v>675</v>
      </c>
      <c r="B128" t="s">
        <v>331</v>
      </c>
      <c r="C128" t="s">
        <v>332</v>
      </c>
      <c r="D128" t="s">
        <v>833</v>
      </c>
      <c r="E128" t="s">
        <v>255</v>
      </c>
      <c r="F128" t="s">
        <v>40</v>
      </c>
      <c r="G128" t="s">
        <v>12</v>
      </c>
      <c r="H128" t="s">
        <v>13</v>
      </c>
      <c r="I128" t="s">
        <v>321</v>
      </c>
    </row>
    <row r="129" spans="1:9" x14ac:dyDescent="0.25">
      <c r="A129" s="3" t="s">
        <v>675</v>
      </c>
      <c r="B129" t="s">
        <v>333</v>
      </c>
      <c r="C129" t="s">
        <v>334</v>
      </c>
      <c r="D129" t="s">
        <v>833</v>
      </c>
      <c r="E129" t="s">
        <v>255</v>
      </c>
      <c r="F129" t="s">
        <v>260</v>
      </c>
      <c r="G129" t="s">
        <v>12</v>
      </c>
      <c r="H129" t="s">
        <v>13</v>
      </c>
      <c r="I129" t="s">
        <v>335</v>
      </c>
    </row>
    <row r="130" spans="1:9" x14ac:dyDescent="0.25">
      <c r="A130" s="3" t="s">
        <v>675</v>
      </c>
      <c r="B130" t="s">
        <v>336</v>
      </c>
      <c r="C130" t="s">
        <v>337</v>
      </c>
      <c r="D130" t="s">
        <v>833</v>
      </c>
      <c r="E130" t="s">
        <v>255</v>
      </c>
      <c r="F130" t="s">
        <v>227</v>
      </c>
      <c r="G130" t="s">
        <v>12</v>
      </c>
      <c r="H130" t="s">
        <v>13</v>
      </c>
      <c r="I130" t="s">
        <v>338</v>
      </c>
    </row>
    <row r="131" spans="1:9" x14ac:dyDescent="0.25">
      <c r="A131" s="3" t="s">
        <v>675</v>
      </c>
      <c r="B131" t="s">
        <v>339</v>
      </c>
      <c r="C131" t="s">
        <v>340</v>
      </c>
      <c r="D131" t="s">
        <v>833</v>
      </c>
      <c r="E131" t="s">
        <v>255</v>
      </c>
      <c r="F131" t="s">
        <v>169</v>
      </c>
      <c r="G131" t="s">
        <v>12</v>
      </c>
      <c r="H131" t="s">
        <v>13</v>
      </c>
      <c r="I131" t="s">
        <v>341</v>
      </c>
    </row>
    <row r="132" spans="1:9" x14ac:dyDescent="0.25">
      <c r="A132" s="3" t="s">
        <v>675</v>
      </c>
      <c r="B132" t="s">
        <v>342</v>
      </c>
      <c r="C132" t="s">
        <v>343</v>
      </c>
      <c r="D132" t="s">
        <v>833</v>
      </c>
      <c r="E132" t="s">
        <v>255</v>
      </c>
      <c r="F132" t="s">
        <v>344</v>
      </c>
      <c r="G132" t="s">
        <v>12</v>
      </c>
      <c r="H132" t="s">
        <v>45</v>
      </c>
      <c r="I132" t="s">
        <v>345</v>
      </c>
    </row>
    <row r="133" spans="1:9" x14ac:dyDescent="0.25">
      <c r="A133" s="3" t="s">
        <v>675</v>
      </c>
      <c r="B133" t="s">
        <v>346</v>
      </c>
      <c r="C133" t="s">
        <v>347</v>
      </c>
      <c r="D133" t="s">
        <v>833</v>
      </c>
      <c r="E133" t="s">
        <v>255</v>
      </c>
      <c r="F133" t="s">
        <v>107</v>
      </c>
      <c r="G133" t="s">
        <v>12</v>
      </c>
      <c r="H133" t="s">
        <v>13</v>
      </c>
      <c r="I133" t="s">
        <v>348</v>
      </c>
    </row>
    <row r="134" spans="1:9" x14ac:dyDescent="0.25">
      <c r="A134" s="3" t="s">
        <v>675</v>
      </c>
      <c r="B134" t="s">
        <v>349</v>
      </c>
      <c r="C134" t="s">
        <v>350</v>
      </c>
      <c r="D134" t="s">
        <v>833</v>
      </c>
      <c r="E134" t="s">
        <v>255</v>
      </c>
      <c r="F134" t="s">
        <v>92</v>
      </c>
      <c r="G134" t="s">
        <v>12</v>
      </c>
      <c r="H134" t="s">
        <v>13</v>
      </c>
      <c r="I134" t="s">
        <v>351</v>
      </c>
    </row>
    <row r="135" spans="1:9" x14ac:dyDescent="0.25">
      <c r="A135" s="3" t="s">
        <v>791</v>
      </c>
      <c r="B135" t="s">
        <v>729</v>
      </c>
      <c r="C135" t="s">
        <v>730</v>
      </c>
      <c r="D135" t="s">
        <v>833</v>
      </c>
      <c r="E135" t="s">
        <v>255</v>
      </c>
      <c r="F135" t="s">
        <v>711</v>
      </c>
      <c r="G135" t="s">
        <v>12</v>
      </c>
      <c r="H135" t="s">
        <v>13</v>
      </c>
      <c r="I135" t="s">
        <v>771</v>
      </c>
    </row>
    <row r="136" spans="1:9" x14ac:dyDescent="0.25">
      <c r="A136" s="3" t="s">
        <v>791</v>
      </c>
      <c r="B136" t="s">
        <v>682</v>
      </c>
      <c r="C136" t="s">
        <v>683</v>
      </c>
      <c r="D136" t="s">
        <v>833</v>
      </c>
      <c r="E136" t="s">
        <v>255</v>
      </c>
      <c r="F136" t="s">
        <v>708</v>
      </c>
      <c r="G136" t="s">
        <v>12</v>
      </c>
      <c r="H136" t="s">
        <v>13</v>
      </c>
      <c r="I136" t="s">
        <v>719</v>
      </c>
    </row>
    <row r="137" spans="1:9" x14ac:dyDescent="0.25">
      <c r="A137" s="3" t="s">
        <v>791</v>
      </c>
      <c r="B137" t="s">
        <v>731</v>
      </c>
      <c r="C137" t="s">
        <v>732</v>
      </c>
      <c r="D137" t="s">
        <v>833</v>
      </c>
      <c r="E137" t="s">
        <v>255</v>
      </c>
      <c r="F137" t="s">
        <v>712</v>
      </c>
      <c r="G137" t="s">
        <v>12</v>
      </c>
      <c r="H137" t="s">
        <v>13</v>
      </c>
      <c r="I137" t="s">
        <v>772</v>
      </c>
    </row>
    <row r="138" spans="1:9" x14ac:dyDescent="0.25">
      <c r="A138" s="3" t="s">
        <v>791</v>
      </c>
      <c r="B138" t="s">
        <v>737</v>
      </c>
      <c r="C138" t="s">
        <v>738</v>
      </c>
      <c r="D138" t="s">
        <v>833</v>
      </c>
      <c r="E138" t="s">
        <v>255</v>
      </c>
      <c r="F138" t="s">
        <v>713</v>
      </c>
      <c r="G138" t="s">
        <v>12</v>
      </c>
      <c r="H138" t="s">
        <v>13</v>
      </c>
      <c r="I138" t="s">
        <v>773</v>
      </c>
    </row>
    <row r="139" spans="1:9" x14ac:dyDescent="0.25">
      <c r="A139" s="3" t="s">
        <v>791</v>
      </c>
      <c r="B139" t="s">
        <v>733</v>
      </c>
      <c r="C139" t="s">
        <v>734</v>
      </c>
      <c r="D139" t="s">
        <v>833</v>
      </c>
      <c r="E139" t="s">
        <v>255</v>
      </c>
      <c r="F139" t="s">
        <v>710</v>
      </c>
      <c r="G139" t="s">
        <v>12</v>
      </c>
      <c r="H139" t="s">
        <v>13</v>
      </c>
      <c r="I139" t="s">
        <v>772</v>
      </c>
    </row>
    <row r="140" spans="1:9" x14ac:dyDescent="0.25">
      <c r="A140" s="3" t="s">
        <v>791</v>
      </c>
      <c r="B140" t="s">
        <v>735</v>
      </c>
      <c r="C140" t="s">
        <v>736</v>
      </c>
      <c r="D140" t="s">
        <v>833</v>
      </c>
      <c r="E140" t="s">
        <v>255</v>
      </c>
      <c r="F140" t="s">
        <v>714</v>
      </c>
      <c r="G140" t="s">
        <v>12</v>
      </c>
      <c r="H140" t="s">
        <v>13</v>
      </c>
      <c r="I140" t="s">
        <v>773</v>
      </c>
    </row>
    <row r="141" spans="1:9" x14ac:dyDescent="0.25">
      <c r="A141" s="3" t="s">
        <v>675</v>
      </c>
      <c r="B141" t="s">
        <v>352</v>
      </c>
      <c r="C141" t="s">
        <v>353</v>
      </c>
      <c r="D141" t="s">
        <v>833</v>
      </c>
      <c r="E141" t="s">
        <v>255</v>
      </c>
      <c r="F141" t="s">
        <v>115</v>
      </c>
      <c r="G141" t="s">
        <v>12</v>
      </c>
      <c r="H141" t="s">
        <v>13</v>
      </c>
      <c r="I141" t="s">
        <v>354</v>
      </c>
    </row>
    <row r="142" spans="1:9" x14ac:dyDescent="0.25">
      <c r="A142" s="3" t="s">
        <v>675</v>
      </c>
      <c r="B142" t="s">
        <v>355</v>
      </c>
      <c r="C142" t="s">
        <v>356</v>
      </c>
      <c r="D142" t="s">
        <v>833</v>
      </c>
      <c r="E142" t="s">
        <v>255</v>
      </c>
      <c r="F142" t="s">
        <v>357</v>
      </c>
      <c r="G142" t="s">
        <v>12</v>
      </c>
      <c r="H142" t="s">
        <v>13</v>
      </c>
      <c r="I142" t="s">
        <v>358</v>
      </c>
    </row>
    <row r="143" spans="1:9" x14ac:dyDescent="0.25">
      <c r="A143" s="3" t="s">
        <v>675</v>
      </c>
      <c r="B143" t="s">
        <v>359</v>
      </c>
      <c r="C143" t="s">
        <v>360</v>
      </c>
      <c r="D143" t="s">
        <v>833</v>
      </c>
      <c r="E143" t="s">
        <v>255</v>
      </c>
      <c r="F143" t="s">
        <v>243</v>
      </c>
      <c r="G143" t="s">
        <v>12</v>
      </c>
      <c r="H143" t="s">
        <v>13</v>
      </c>
      <c r="I143" t="s">
        <v>361</v>
      </c>
    </row>
    <row r="144" spans="1:9" x14ac:dyDescent="0.25">
      <c r="A144" s="3" t="s">
        <v>675</v>
      </c>
      <c r="B144" t="s">
        <v>362</v>
      </c>
      <c r="C144" t="s">
        <v>363</v>
      </c>
      <c r="D144" t="s">
        <v>833</v>
      </c>
      <c r="E144" t="s">
        <v>255</v>
      </c>
      <c r="F144" t="s">
        <v>247</v>
      </c>
      <c r="G144" t="s">
        <v>12</v>
      </c>
      <c r="H144" t="s">
        <v>13</v>
      </c>
      <c r="I144" t="s">
        <v>364</v>
      </c>
    </row>
    <row r="145" spans="1:9" x14ac:dyDescent="0.25">
      <c r="A145" s="3" t="s">
        <v>791</v>
      </c>
      <c r="B145" t="s">
        <v>1400</v>
      </c>
      <c r="C145" s="3" t="s">
        <v>910</v>
      </c>
      <c r="D145" t="s">
        <v>833</v>
      </c>
      <c r="E145" t="s">
        <v>255</v>
      </c>
      <c r="F145" t="s">
        <v>918</v>
      </c>
      <c r="G145" t="s">
        <v>12</v>
      </c>
      <c r="H145" t="s">
        <v>13</v>
      </c>
      <c r="I145" t="s">
        <v>926</v>
      </c>
    </row>
    <row r="146" spans="1:9" x14ac:dyDescent="0.25">
      <c r="A146" s="3" t="s">
        <v>675</v>
      </c>
      <c r="B146" t="s">
        <v>631</v>
      </c>
      <c r="C146" t="s">
        <v>632</v>
      </c>
      <c r="D146" t="s">
        <v>833</v>
      </c>
      <c r="E146" t="s">
        <v>255</v>
      </c>
      <c r="F146" t="s">
        <v>628</v>
      </c>
      <c r="G146" t="s">
        <v>629</v>
      </c>
      <c r="H146" t="s">
        <v>13</v>
      </c>
      <c r="I146" t="s">
        <v>630</v>
      </c>
    </row>
    <row r="147" spans="1:9" x14ac:dyDescent="0.25">
      <c r="A147" s="3" t="s">
        <v>675</v>
      </c>
      <c r="B147" t="s">
        <v>633</v>
      </c>
      <c r="C147" t="s">
        <v>634</v>
      </c>
      <c r="D147" t="s">
        <v>833</v>
      </c>
      <c r="E147" t="s">
        <v>869</v>
      </c>
      <c r="F147" t="s">
        <v>635</v>
      </c>
      <c r="G147" t="s">
        <v>629</v>
      </c>
      <c r="H147" t="s">
        <v>13</v>
      </c>
      <c r="I147" t="s">
        <v>630</v>
      </c>
    </row>
    <row r="148" spans="1:9" x14ac:dyDescent="0.25">
      <c r="A148" s="3" t="s">
        <v>675</v>
      </c>
      <c r="B148" t="s">
        <v>636</v>
      </c>
      <c r="C148" t="s">
        <v>637</v>
      </c>
      <c r="D148" t="s">
        <v>833</v>
      </c>
      <c r="E148" t="s">
        <v>870</v>
      </c>
      <c r="F148" t="s">
        <v>635</v>
      </c>
      <c r="G148" t="s">
        <v>629</v>
      </c>
      <c r="H148" t="s">
        <v>13</v>
      </c>
      <c r="I148" t="s">
        <v>630</v>
      </c>
    </row>
    <row r="149" spans="1:9" x14ac:dyDescent="0.25">
      <c r="A149" s="3" t="s">
        <v>675</v>
      </c>
      <c r="B149" t="s">
        <v>638</v>
      </c>
      <c r="C149" t="s">
        <v>639</v>
      </c>
      <c r="D149" t="s">
        <v>833</v>
      </c>
      <c r="E149" t="s">
        <v>871</v>
      </c>
      <c r="F149" t="s">
        <v>635</v>
      </c>
      <c r="G149" t="s">
        <v>629</v>
      </c>
      <c r="H149" t="s">
        <v>13</v>
      </c>
      <c r="I149" t="s">
        <v>630</v>
      </c>
    </row>
    <row r="150" spans="1:9" x14ac:dyDescent="0.25">
      <c r="A150" s="3" t="s">
        <v>675</v>
      </c>
      <c r="B150" t="s">
        <v>365</v>
      </c>
      <c r="C150" t="s">
        <v>366</v>
      </c>
      <c r="D150" t="s">
        <v>833</v>
      </c>
      <c r="E150" t="s">
        <v>367</v>
      </c>
      <c r="F150" t="s">
        <v>31</v>
      </c>
      <c r="G150" t="s">
        <v>12</v>
      </c>
      <c r="H150" t="s">
        <v>13</v>
      </c>
      <c r="I150" t="s">
        <v>368</v>
      </c>
    </row>
    <row r="151" spans="1:9" x14ac:dyDescent="0.25">
      <c r="A151" s="3" t="s">
        <v>675</v>
      </c>
      <c r="B151" t="s">
        <v>369</v>
      </c>
      <c r="C151" t="s">
        <v>370</v>
      </c>
      <c r="D151" t="s">
        <v>833</v>
      </c>
      <c r="E151" t="s">
        <v>367</v>
      </c>
      <c r="F151" t="s">
        <v>37</v>
      </c>
      <c r="G151" t="s">
        <v>12</v>
      </c>
      <c r="H151" t="s">
        <v>13</v>
      </c>
      <c r="I151" t="s">
        <v>368</v>
      </c>
    </row>
    <row r="152" spans="1:9" x14ac:dyDescent="0.25">
      <c r="A152" s="3" t="s">
        <v>675</v>
      </c>
      <c r="B152" t="s">
        <v>371</v>
      </c>
      <c r="C152" t="s">
        <v>372</v>
      </c>
      <c r="D152" t="s">
        <v>833</v>
      </c>
      <c r="E152" t="s">
        <v>367</v>
      </c>
      <c r="F152" t="s">
        <v>320</v>
      </c>
      <c r="G152" t="s">
        <v>12</v>
      </c>
      <c r="H152" t="s">
        <v>13</v>
      </c>
      <c r="I152" t="s">
        <v>368</v>
      </c>
    </row>
    <row r="153" spans="1:9" x14ac:dyDescent="0.25">
      <c r="A153" s="3" t="s">
        <v>675</v>
      </c>
      <c r="B153" t="s">
        <v>373</v>
      </c>
      <c r="C153" t="s">
        <v>374</v>
      </c>
      <c r="D153" t="s">
        <v>833</v>
      </c>
      <c r="E153" t="s">
        <v>367</v>
      </c>
      <c r="F153" t="s">
        <v>27</v>
      </c>
      <c r="G153" t="s">
        <v>12</v>
      </c>
      <c r="H153" t="s">
        <v>13</v>
      </c>
      <c r="I153" t="s">
        <v>368</v>
      </c>
    </row>
    <row r="154" spans="1:9" x14ac:dyDescent="0.25">
      <c r="A154" s="3" t="s">
        <v>675</v>
      </c>
      <c r="B154" t="s">
        <v>375</v>
      </c>
      <c r="C154" t="s">
        <v>376</v>
      </c>
      <c r="D154" t="s">
        <v>833</v>
      </c>
      <c r="E154" t="s">
        <v>367</v>
      </c>
      <c r="F154" t="s">
        <v>34</v>
      </c>
      <c r="G154" t="s">
        <v>12</v>
      </c>
      <c r="H154" t="s">
        <v>13</v>
      </c>
      <c r="I154" t="s">
        <v>368</v>
      </c>
    </row>
    <row r="155" spans="1:9" x14ac:dyDescent="0.25">
      <c r="A155" s="3" t="s">
        <v>675</v>
      </c>
      <c r="B155" t="s">
        <v>377</v>
      </c>
      <c r="C155" t="s">
        <v>378</v>
      </c>
      <c r="D155" t="s">
        <v>833</v>
      </c>
      <c r="E155" t="s">
        <v>367</v>
      </c>
      <c r="F155" t="s">
        <v>40</v>
      </c>
      <c r="G155" t="s">
        <v>12</v>
      </c>
      <c r="H155" t="s">
        <v>13</v>
      </c>
      <c r="I155" t="s">
        <v>368</v>
      </c>
    </row>
    <row r="156" spans="1:9" x14ac:dyDescent="0.25">
      <c r="A156" s="3" t="s">
        <v>675</v>
      </c>
      <c r="B156" t="s">
        <v>379</v>
      </c>
      <c r="C156" t="s">
        <v>380</v>
      </c>
      <c r="D156" t="s">
        <v>833</v>
      </c>
      <c r="E156" t="s">
        <v>367</v>
      </c>
      <c r="F156" t="s">
        <v>381</v>
      </c>
      <c r="G156" t="s">
        <v>12</v>
      </c>
      <c r="H156" t="s">
        <v>13</v>
      </c>
      <c r="I156" t="s">
        <v>368</v>
      </c>
    </row>
    <row r="157" spans="1:9" x14ac:dyDescent="0.25">
      <c r="A157" s="3" t="s">
        <v>675</v>
      </c>
      <c r="B157" t="s">
        <v>382</v>
      </c>
      <c r="C157" t="s">
        <v>383</v>
      </c>
      <c r="D157" t="s">
        <v>833</v>
      </c>
      <c r="E157" t="s">
        <v>387</v>
      </c>
      <c r="F157" t="s">
        <v>320</v>
      </c>
      <c r="G157" t="s">
        <v>12</v>
      </c>
      <c r="H157" t="s">
        <v>13</v>
      </c>
      <c r="I157" t="s">
        <v>384</v>
      </c>
    </row>
    <row r="158" spans="1:9" x14ac:dyDescent="0.25">
      <c r="A158" s="3" t="s">
        <v>675</v>
      </c>
      <c r="B158" t="s">
        <v>385</v>
      </c>
      <c r="C158" t="s">
        <v>386</v>
      </c>
      <c r="D158" t="s">
        <v>833</v>
      </c>
      <c r="E158" t="s">
        <v>387</v>
      </c>
      <c r="F158" t="s">
        <v>27</v>
      </c>
      <c r="G158" t="s">
        <v>12</v>
      </c>
      <c r="H158" t="s">
        <v>13</v>
      </c>
      <c r="I158" t="s">
        <v>384</v>
      </c>
    </row>
    <row r="159" spans="1:9" x14ac:dyDescent="0.25">
      <c r="A159" s="3" t="s">
        <v>675</v>
      </c>
      <c r="B159" t="s">
        <v>388</v>
      </c>
      <c r="C159" t="s">
        <v>389</v>
      </c>
      <c r="D159" t="s">
        <v>833</v>
      </c>
      <c r="E159" t="s">
        <v>387</v>
      </c>
      <c r="F159" t="s">
        <v>34</v>
      </c>
      <c r="G159" t="s">
        <v>12</v>
      </c>
      <c r="H159" t="s">
        <v>13</v>
      </c>
      <c r="I159" t="s">
        <v>384</v>
      </c>
    </row>
    <row r="160" spans="1:9" x14ac:dyDescent="0.25">
      <c r="A160" s="3" t="s">
        <v>675</v>
      </c>
      <c r="B160" t="s">
        <v>390</v>
      </c>
      <c r="C160" t="s">
        <v>391</v>
      </c>
      <c r="D160" t="s">
        <v>833</v>
      </c>
      <c r="E160" t="s">
        <v>387</v>
      </c>
      <c r="F160" t="s">
        <v>40</v>
      </c>
      <c r="G160" t="s">
        <v>12</v>
      </c>
      <c r="H160" t="s">
        <v>13</v>
      </c>
      <c r="I160" t="s">
        <v>384</v>
      </c>
    </row>
    <row r="161" spans="1:9" x14ac:dyDescent="0.25">
      <c r="A161" s="3" t="s">
        <v>675</v>
      </c>
      <c r="B161" t="s">
        <v>392</v>
      </c>
      <c r="C161" t="s">
        <v>393</v>
      </c>
      <c r="D161" t="s">
        <v>833</v>
      </c>
      <c r="E161" t="s">
        <v>387</v>
      </c>
      <c r="F161" t="s">
        <v>381</v>
      </c>
      <c r="G161" t="s">
        <v>12</v>
      </c>
      <c r="H161" t="s">
        <v>13</v>
      </c>
      <c r="I161" t="s">
        <v>384</v>
      </c>
    </row>
    <row r="162" spans="1:9" x14ac:dyDescent="0.25">
      <c r="A162" s="3" t="s">
        <v>675</v>
      </c>
      <c r="B162" t="s">
        <v>394</v>
      </c>
      <c r="C162" t="s">
        <v>395</v>
      </c>
      <c r="D162" t="s">
        <v>833</v>
      </c>
      <c r="E162" t="s">
        <v>396</v>
      </c>
      <c r="F162" t="s">
        <v>290</v>
      </c>
      <c r="G162" t="s">
        <v>12</v>
      </c>
      <c r="H162" t="s">
        <v>13</v>
      </c>
      <c r="I162" t="s">
        <v>397</v>
      </c>
    </row>
    <row r="163" spans="1:9" x14ac:dyDescent="0.25">
      <c r="A163" s="3" t="s">
        <v>791</v>
      </c>
      <c r="B163" t="s">
        <v>1406</v>
      </c>
      <c r="C163" s="3" t="s">
        <v>916</v>
      </c>
      <c r="D163" t="s">
        <v>833</v>
      </c>
      <c r="E163" t="s">
        <v>400</v>
      </c>
      <c r="F163" t="s">
        <v>635</v>
      </c>
      <c r="G163" t="s">
        <v>629</v>
      </c>
      <c r="H163" t="s">
        <v>13</v>
      </c>
      <c r="I163" t="s">
        <v>932</v>
      </c>
    </row>
    <row r="164" spans="1:9" x14ac:dyDescent="0.25">
      <c r="A164" s="3" t="s">
        <v>791</v>
      </c>
      <c r="B164" t="s">
        <v>1405</v>
      </c>
      <c r="C164" s="3" t="s">
        <v>915</v>
      </c>
      <c r="D164" t="s">
        <v>833</v>
      </c>
      <c r="E164" t="s">
        <v>400</v>
      </c>
      <c r="F164" t="s">
        <v>628</v>
      </c>
      <c r="G164" t="s">
        <v>629</v>
      </c>
      <c r="H164" t="s">
        <v>13</v>
      </c>
      <c r="I164" t="s">
        <v>931</v>
      </c>
    </row>
    <row r="165" spans="1:9" x14ac:dyDescent="0.25">
      <c r="A165" s="3" t="s">
        <v>791</v>
      </c>
      <c r="B165" t="s">
        <v>1407</v>
      </c>
      <c r="C165" s="3" t="s">
        <v>917</v>
      </c>
      <c r="D165" t="s">
        <v>833</v>
      </c>
      <c r="E165" t="s">
        <v>400</v>
      </c>
      <c r="F165" t="s">
        <v>919</v>
      </c>
      <c r="G165" t="s">
        <v>629</v>
      </c>
      <c r="H165" t="s">
        <v>13</v>
      </c>
      <c r="I165" t="s">
        <v>933</v>
      </c>
    </row>
    <row r="166" spans="1:9" x14ac:dyDescent="0.25">
      <c r="A166" s="3" t="s">
        <v>675</v>
      </c>
      <c r="B166" t="s">
        <v>398</v>
      </c>
      <c r="C166" t="s">
        <v>399</v>
      </c>
      <c r="D166" t="s">
        <v>833</v>
      </c>
      <c r="E166" t="s">
        <v>400</v>
      </c>
      <c r="F166" t="s">
        <v>401</v>
      </c>
      <c r="G166" t="s">
        <v>12</v>
      </c>
      <c r="H166" t="s">
        <v>13</v>
      </c>
      <c r="I166" t="s">
        <v>402</v>
      </c>
    </row>
    <row r="167" spans="1:9" x14ac:dyDescent="0.25">
      <c r="A167" s="3" t="s">
        <v>675</v>
      </c>
      <c r="B167" t="s">
        <v>403</v>
      </c>
      <c r="C167" t="s">
        <v>404</v>
      </c>
      <c r="D167" t="s">
        <v>833</v>
      </c>
      <c r="E167" t="s">
        <v>400</v>
      </c>
      <c r="F167" t="s">
        <v>405</v>
      </c>
      <c r="G167" t="s">
        <v>12</v>
      </c>
      <c r="H167" t="s">
        <v>13</v>
      </c>
      <c r="I167" t="s">
        <v>406</v>
      </c>
    </row>
    <row r="168" spans="1:9" x14ac:dyDescent="0.25">
      <c r="A168" s="3" t="s">
        <v>675</v>
      </c>
      <c r="B168" t="s">
        <v>407</v>
      </c>
      <c r="C168" t="s">
        <v>408</v>
      </c>
      <c r="D168" t="s">
        <v>833</v>
      </c>
      <c r="E168" t="s">
        <v>400</v>
      </c>
      <c r="F168" t="s">
        <v>409</v>
      </c>
      <c r="G168" t="s">
        <v>12</v>
      </c>
      <c r="H168" t="s">
        <v>13</v>
      </c>
      <c r="I168" t="s">
        <v>410</v>
      </c>
    </row>
    <row r="169" spans="1:9" x14ac:dyDescent="0.25">
      <c r="A169" s="3" t="s">
        <v>791</v>
      </c>
      <c r="B169" t="s">
        <v>1399</v>
      </c>
      <c r="C169" s="3" t="s">
        <v>909</v>
      </c>
      <c r="D169" t="s">
        <v>833</v>
      </c>
      <c r="E169" t="s">
        <v>400</v>
      </c>
      <c r="F169" t="s">
        <v>920</v>
      </c>
      <c r="G169" t="s">
        <v>12</v>
      </c>
      <c r="H169" t="s">
        <v>13</v>
      </c>
      <c r="I169" t="s">
        <v>925</v>
      </c>
    </row>
    <row r="170" spans="1:9" x14ac:dyDescent="0.25">
      <c r="A170" s="3" t="s">
        <v>675</v>
      </c>
      <c r="B170" t="s">
        <v>411</v>
      </c>
      <c r="C170" t="s">
        <v>412</v>
      </c>
      <c r="D170" t="s">
        <v>833</v>
      </c>
      <c r="E170" t="s">
        <v>413</v>
      </c>
      <c r="F170" t="s">
        <v>414</v>
      </c>
      <c r="G170" t="s">
        <v>12</v>
      </c>
      <c r="H170" t="s">
        <v>13</v>
      </c>
      <c r="I170" t="s">
        <v>415</v>
      </c>
    </row>
    <row r="171" spans="1:9" x14ac:dyDescent="0.25">
      <c r="A171" s="3" t="s">
        <v>675</v>
      </c>
      <c r="B171" t="s">
        <v>416</v>
      </c>
      <c r="C171" t="s">
        <v>417</v>
      </c>
      <c r="D171" t="s">
        <v>833</v>
      </c>
      <c r="E171" t="s">
        <v>418</v>
      </c>
      <c r="F171" t="s">
        <v>419</v>
      </c>
      <c r="G171" t="s">
        <v>12</v>
      </c>
      <c r="H171" t="s">
        <v>13</v>
      </c>
      <c r="I171" t="s">
        <v>420</v>
      </c>
    </row>
    <row r="172" spans="1:9" x14ac:dyDescent="0.25">
      <c r="A172" s="3" t="s">
        <v>675</v>
      </c>
      <c r="B172" t="s">
        <v>421</v>
      </c>
      <c r="C172" t="s">
        <v>422</v>
      </c>
      <c r="D172" t="s">
        <v>833</v>
      </c>
      <c r="E172" t="s">
        <v>418</v>
      </c>
      <c r="F172" t="s">
        <v>423</v>
      </c>
      <c r="G172" t="s">
        <v>12</v>
      </c>
      <c r="H172" t="s">
        <v>13</v>
      </c>
      <c r="I172" t="s">
        <v>424</v>
      </c>
    </row>
    <row r="173" spans="1:9" x14ac:dyDescent="0.25">
      <c r="A173" s="3" t="s">
        <v>675</v>
      </c>
      <c r="B173" t="s">
        <v>425</v>
      </c>
      <c r="C173" t="s">
        <v>426</v>
      </c>
      <c r="D173" t="s">
        <v>833</v>
      </c>
      <c r="E173" t="s">
        <v>427</v>
      </c>
      <c r="F173" t="s">
        <v>414</v>
      </c>
      <c r="G173" t="s">
        <v>12</v>
      </c>
      <c r="H173" t="s">
        <v>13</v>
      </c>
      <c r="I173" t="s">
        <v>428</v>
      </c>
    </row>
    <row r="174" spans="1:9" x14ac:dyDescent="0.25">
      <c r="A174" s="3" t="s">
        <v>675</v>
      </c>
      <c r="B174" t="s">
        <v>429</v>
      </c>
      <c r="C174" t="s">
        <v>430</v>
      </c>
      <c r="D174" t="s">
        <v>833</v>
      </c>
      <c r="E174" t="s">
        <v>431</v>
      </c>
      <c r="F174" t="s">
        <v>414</v>
      </c>
      <c r="G174" t="s">
        <v>12</v>
      </c>
      <c r="H174" t="s">
        <v>13</v>
      </c>
      <c r="I174" t="s">
        <v>432</v>
      </c>
    </row>
    <row r="175" spans="1:9" x14ac:dyDescent="0.25">
      <c r="A175" s="3" t="s">
        <v>675</v>
      </c>
      <c r="B175" t="s">
        <v>433</v>
      </c>
      <c r="C175" t="s">
        <v>434</v>
      </c>
      <c r="D175" t="s">
        <v>833</v>
      </c>
      <c r="E175" t="s">
        <v>418</v>
      </c>
      <c r="F175" t="s">
        <v>141</v>
      </c>
      <c r="G175" t="s">
        <v>12</v>
      </c>
      <c r="H175" t="s">
        <v>13</v>
      </c>
      <c r="I175" t="s">
        <v>435</v>
      </c>
    </row>
    <row r="176" spans="1:9" x14ac:dyDescent="0.25">
      <c r="A176" s="3" t="s">
        <v>675</v>
      </c>
      <c r="B176" t="s">
        <v>436</v>
      </c>
      <c r="C176" t="s">
        <v>437</v>
      </c>
      <c r="D176" t="s">
        <v>833</v>
      </c>
      <c r="E176" t="s">
        <v>438</v>
      </c>
      <c r="F176" t="s">
        <v>306</v>
      </c>
      <c r="G176" t="s">
        <v>12</v>
      </c>
      <c r="H176" t="s">
        <v>13</v>
      </c>
      <c r="I176" t="s">
        <v>439</v>
      </c>
    </row>
    <row r="177" spans="1:9" x14ac:dyDescent="0.25">
      <c r="A177" s="3" t="s">
        <v>675</v>
      </c>
      <c r="B177" t="s">
        <v>440</v>
      </c>
      <c r="C177" t="s">
        <v>441</v>
      </c>
      <c r="D177" t="s">
        <v>833</v>
      </c>
      <c r="E177" t="s">
        <v>438</v>
      </c>
      <c r="F177" t="s">
        <v>44</v>
      </c>
      <c r="G177" t="s">
        <v>12</v>
      </c>
      <c r="H177" t="s">
        <v>13</v>
      </c>
      <c r="I177" t="s">
        <v>439</v>
      </c>
    </row>
    <row r="178" spans="1:9" x14ac:dyDescent="0.25">
      <c r="A178" s="3" t="s">
        <v>675</v>
      </c>
      <c r="B178" t="s">
        <v>442</v>
      </c>
      <c r="C178" t="s">
        <v>443</v>
      </c>
      <c r="D178" t="s">
        <v>833</v>
      </c>
      <c r="E178" t="s">
        <v>438</v>
      </c>
      <c r="F178" t="s">
        <v>120</v>
      </c>
      <c r="G178" t="s">
        <v>12</v>
      </c>
      <c r="H178" t="s">
        <v>13</v>
      </c>
      <c r="I178" t="s">
        <v>439</v>
      </c>
    </row>
    <row r="179" spans="1:9" x14ac:dyDescent="0.25">
      <c r="A179" s="3" t="s">
        <v>675</v>
      </c>
      <c r="B179" t="s">
        <v>444</v>
      </c>
      <c r="C179" t="s">
        <v>445</v>
      </c>
      <c r="D179" t="s">
        <v>833</v>
      </c>
      <c r="E179" t="s">
        <v>438</v>
      </c>
      <c r="F179" t="s">
        <v>313</v>
      </c>
      <c r="G179" t="s">
        <v>12</v>
      </c>
      <c r="H179" t="s">
        <v>13</v>
      </c>
      <c r="I179" t="s">
        <v>439</v>
      </c>
    </row>
    <row r="180" spans="1:9" x14ac:dyDescent="0.25">
      <c r="A180" t="s">
        <v>1615</v>
      </c>
      <c r="B180" t="s">
        <v>1389</v>
      </c>
      <c r="C180" t="s">
        <v>853</v>
      </c>
      <c r="D180" t="s">
        <v>833</v>
      </c>
      <c r="E180" t="s">
        <v>872</v>
      </c>
      <c r="F180" t="s">
        <v>851</v>
      </c>
      <c r="G180" t="s">
        <v>629</v>
      </c>
      <c r="H180" t="s">
        <v>13</v>
      </c>
      <c r="I180" t="s">
        <v>863</v>
      </c>
    </row>
    <row r="181" spans="1:9" x14ac:dyDescent="0.25">
      <c r="A181" t="s">
        <v>1615</v>
      </c>
      <c r="B181" t="s">
        <v>1390</v>
      </c>
      <c r="C181" t="s">
        <v>854</v>
      </c>
      <c r="D181" t="s">
        <v>833</v>
      </c>
      <c r="E181" t="s">
        <v>872</v>
      </c>
      <c r="F181" t="s">
        <v>852</v>
      </c>
      <c r="G181" t="s">
        <v>629</v>
      </c>
      <c r="H181" t="s">
        <v>13</v>
      </c>
      <c r="I181" t="s">
        <v>864</v>
      </c>
    </row>
    <row r="182" spans="1:9" x14ac:dyDescent="0.25">
      <c r="A182" t="s">
        <v>1615</v>
      </c>
      <c r="B182" t="s">
        <v>1392</v>
      </c>
      <c r="C182" t="s">
        <v>858</v>
      </c>
      <c r="D182" t="s">
        <v>833</v>
      </c>
      <c r="E182" t="s">
        <v>873</v>
      </c>
      <c r="F182" t="s">
        <v>856</v>
      </c>
      <c r="G182" t="s">
        <v>629</v>
      </c>
      <c r="H182" t="s">
        <v>13</v>
      </c>
      <c r="I182" t="s">
        <v>866</v>
      </c>
    </row>
    <row r="183" spans="1:9" x14ac:dyDescent="0.25">
      <c r="A183" t="s">
        <v>1615</v>
      </c>
      <c r="B183" t="s">
        <v>1393</v>
      </c>
      <c r="C183" t="s">
        <v>859</v>
      </c>
      <c r="D183" t="s">
        <v>833</v>
      </c>
      <c r="E183" t="s">
        <v>530</v>
      </c>
      <c r="F183" t="s">
        <v>857</v>
      </c>
      <c r="G183" t="s">
        <v>629</v>
      </c>
      <c r="H183" t="s">
        <v>13</v>
      </c>
      <c r="I183" t="s">
        <v>867</v>
      </c>
    </row>
    <row r="184" spans="1:9" x14ac:dyDescent="0.25">
      <c r="A184" s="3" t="s">
        <v>791</v>
      </c>
      <c r="B184" t="s">
        <v>1402</v>
      </c>
      <c r="C184" s="3" t="s">
        <v>912</v>
      </c>
      <c r="D184" t="s">
        <v>833</v>
      </c>
      <c r="E184" t="s">
        <v>922</v>
      </c>
      <c r="F184" t="s">
        <v>918</v>
      </c>
      <c r="G184" t="s">
        <v>12</v>
      </c>
      <c r="H184" t="s">
        <v>13</v>
      </c>
      <c r="I184" t="s">
        <v>928</v>
      </c>
    </row>
    <row r="185" spans="1:9" x14ac:dyDescent="0.25">
      <c r="A185" s="3" t="s">
        <v>791</v>
      </c>
      <c r="B185" t="s">
        <v>697</v>
      </c>
      <c r="C185" t="s">
        <v>698</v>
      </c>
      <c r="D185" t="s">
        <v>833</v>
      </c>
      <c r="E185" t="s">
        <v>706</v>
      </c>
      <c r="F185" t="s">
        <v>707</v>
      </c>
      <c r="G185" t="s">
        <v>12</v>
      </c>
      <c r="H185" t="s">
        <v>13</v>
      </c>
      <c r="I185" t="s">
        <v>726</v>
      </c>
    </row>
    <row r="186" spans="1:9" x14ac:dyDescent="0.25">
      <c r="A186" s="3" t="s">
        <v>675</v>
      </c>
      <c r="B186" t="s">
        <v>446</v>
      </c>
      <c r="C186" t="s">
        <v>447</v>
      </c>
      <c r="D186" t="s">
        <v>833</v>
      </c>
      <c r="E186" t="s">
        <v>448</v>
      </c>
      <c r="F186" t="s">
        <v>449</v>
      </c>
      <c r="G186" t="s">
        <v>12</v>
      </c>
      <c r="H186" t="s">
        <v>13</v>
      </c>
      <c r="I186" t="s">
        <v>446</v>
      </c>
    </row>
    <row r="187" spans="1:9" x14ac:dyDescent="0.25">
      <c r="A187" s="3" t="s">
        <v>675</v>
      </c>
      <c r="B187" t="s">
        <v>450</v>
      </c>
      <c r="C187" t="s">
        <v>451</v>
      </c>
      <c r="D187" t="s">
        <v>833</v>
      </c>
      <c r="E187" t="s">
        <v>850</v>
      </c>
      <c r="F187" t="s">
        <v>449</v>
      </c>
      <c r="G187" t="s">
        <v>12</v>
      </c>
      <c r="H187" t="s">
        <v>13</v>
      </c>
      <c r="I187" t="s">
        <v>450</v>
      </c>
    </row>
    <row r="188" spans="1:9" x14ac:dyDescent="0.25">
      <c r="A188" s="3" t="s">
        <v>675</v>
      </c>
      <c r="B188" t="s">
        <v>452</v>
      </c>
      <c r="C188" t="s">
        <v>453</v>
      </c>
      <c r="D188" t="s">
        <v>833</v>
      </c>
      <c r="E188" t="s">
        <v>63</v>
      </c>
      <c r="F188" t="s">
        <v>449</v>
      </c>
      <c r="G188" t="s">
        <v>12</v>
      </c>
      <c r="H188" t="s">
        <v>13</v>
      </c>
      <c r="I188" t="s">
        <v>454</v>
      </c>
    </row>
    <row r="189" spans="1:9" x14ac:dyDescent="0.25">
      <c r="A189" s="3" t="s">
        <v>675</v>
      </c>
      <c r="B189" t="s">
        <v>455</v>
      </c>
      <c r="C189" t="s">
        <v>456</v>
      </c>
      <c r="D189" t="s">
        <v>833</v>
      </c>
      <c r="E189" t="s">
        <v>457</v>
      </c>
      <c r="F189" t="s">
        <v>449</v>
      </c>
      <c r="G189" t="s">
        <v>12</v>
      </c>
      <c r="H189" t="s">
        <v>13</v>
      </c>
      <c r="I189" t="s">
        <v>455</v>
      </c>
    </row>
    <row r="190" spans="1:9" x14ac:dyDescent="0.25">
      <c r="A190" t="s">
        <v>875</v>
      </c>
      <c r="B190" t="s">
        <v>1385</v>
      </c>
      <c r="C190" t="s">
        <v>844</v>
      </c>
      <c r="D190" t="s">
        <v>833</v>
      </c>
      <c r="E190" t="s">
        <v>843</v>
      </c>
      <c r="F190" t="s">
        <v>612</v>
      </c>
      <c r="G190" t="s">
        <v>12</v>
      </c>
      <c r="H190" t="s">
        <v>13</v>
      </c>
      <c r="I190" t="s">
        <v>862</v>
      </c>
    </row>
    <row r="191" spans="1:9" x14ac:dyDescent="0.25">
      <c r="A191" t="s">
        <v>875</v>
      </c>
      <c r="B191" t="s">
        <v>1386</v>
      </c>
      <c r="C191" t="s">
        <v>845</v>
      </c>
      <c r="D191" t="s">
        <v>833</v>
      </c>
      <c r="E191" t="s">
        <v>843</v>
      </c>
      <c r="F191" t="s">
        <v>381</v>
      </c>
      <c r="G191" t="s">
        <v>12</v>
      </c>
      <c r="H191" t="s">
        <v>13</v>
      </c>
      <c r="I191" t="s">
        <v>862</v>
      </c>
    </row>
    <row r="192" spans="1:9" x14ac:dyDescent="0.25">
      <c r="A192" t="s">
        <v>875</v>
      </c>
      <c r="B192" t="s">
        <v>1387</v>
      </c>
      <c r="C192" t="s">
        <v>846</v>
      </c>
      <c r="D192" t="s">
        <v>833</v>
      </c>
      <c r="E192" t="s">
        <v>843</v>
      </c>
      <c r="F192" t="s">
        <v>618</v>
      </c>
      <c r="G192" t="s">
        <v>12</v>
      </c>
      <c r="H192" t="s">
        <v>13</v>
      </c>
      <c r="I192" t="s">
        <v>862</v>
      </c>
    </row>
    <row r="193" spans="1:9" x14ac:dyDescent="0.25">
      <c r="A193" s="3" t="s">
        <v>675</v>
      </c>
      <c r="B193" t="s">
        <v>640</v>
      </c>
      <c r="C193" t="s">
        <v>641</v>
      </c>
      <c r="D193" t="s">
        <v>833</v>
      </c>
      <c r="E193" t="s">
        <v>63</v>
      </c>
      <c r="F193" t="s">
        <v>642</v>
      </c>
      <c r="G193" t="s">
        <v>629</v>
      </c>
      <c r="H193" t="s">
        <v>13</v>
      </c>
      <c r="I193" t="s">
        <v>643</v>
      </c>
    </row>
    <row r="194" spans="1:9" x14ac:dyDescent="0.25">
      <c r="A194" s="3" t="s">
        <v>675</v>
      </c>
      <c r="B194" t="s">
        <v>644</v>
      </c>
      <c r="C194" t="s">
        <v>645</v>
      </c>
      <c r="D194" t="s">
        <v>833</v>
      </c>
      <c r="E194" t="s">
        <v>63</v>
      </c>
      <c r="F194" t="s">
        <v>646</v>
      </c>
      <c r="G194" t="s">
        <v>629</v>
      </c>
      <c r="H194" t="s">
        <v>13</v>
      </c>
      <c r="I194" t="s">
        <v>643</v>
      </c>
    </row>
    <row r="195" spans="1:9" x14ac:dyDescent="0.25">
      <c r="A195" s="3" t="s">
        <v>675</v>
      </c>
      <c r="B195" t="s">
        <v>647</v>
      </c>
      <c r="C195" t="s">
        <v>648</v>
      </c>
      <c r="D195" t="s">
        <v>833</v>
      </c>
      <c r="E195" t="s">
        <v>63</v>
      </c>
      <c r="F195" t="s">
        <v>649</v>
      </c>
      <c r="G195" t="s">
        <v>629</v>
      </c>
      <c r="H195" t="s">
        <v>13</v>
      </c>
      <c r="I195" t="s">
        <v>643</v>
      </c>
    </row>
    <row r="196" spans="1:9" x14ac:dyDescent="0.25">
      <c r="A196" s="3" t="s">
        <v>675</v>
      </c>
      <c r="B196" t="s">
        <v>650</v>
      </c>
      <c r="C196" t="s">
        <v>651</v>
      </c>
      <c r="D196" t="s">
        <v>833</v>
      </c>
      <c r="E196" t="s">
        <v>63</v>
      </c>
      <c r="F196" t="s">
        <v>652</v>
      </c>
      <c r="G196" t="s">
        <v>629</v>
      </c>
      <c r="H196" t="s">
        <v>13</v>
      </c>
      <c r="I196" t="s">
        <v>643</v>
      </c>
    </row>
    <row r="197" spans="1:9" x14ac:dyDescent="0.25">
      <c r="A197" s="3" t="s">
        <v>675</v>
      </c>
      <c r="B197" t="s">
        <v>653</v>
      </c>
      <c r="C197" t="s">
        <v>654</v>
      </c>
      <c r="D197" t="s">
        <v>833</v>
      </c>
      <c r="E197" t="s">
        <v>63</v>
      </c>
      <c r="F197" t="s">
        <v>655</v>
      </c>
      <c r="G197" t="s">
        <v>629</v>
      </c>
      <c r="H197" t="s">
        <v>13</v>
      </c>
      <c r="I197" t="s">
        <v>643</v>
      </c>
    </row>
    <row r="198" spans="1:9" x14ac:dyDescent="0.25">
      <c r="A198" s="3" t="s">
        <v>675</v>
      </c>
      <c r="B198" t="s">
        <v>656</v>
      </c>
      <c r="C198" t="s">
        <v>657</v>
      </c>
      <c r="D198" t="s">
        <v>833</v>
      </c>
      <c r="E198" t="s">
        <v>63</v>
      </c>
      <c r="F198" t="s">
        <v>658</v>
      </c>
      <c r="G198" t="s">
        <v>629</v>
      </c>
      <c r="H198" t="s">
        <v>13</v>
      </c>
      <c r="I198" t="s">
        <v>659</v>
      </c>
    </row>
    <row r="199" spans="1:9" x14ac:dyDescent="0.25">
      <c r="A199" s="3" t="s">
        <v>675</v>
      </c>
      <c r="B199" t="s">
        <v>660</v>
      </c>
      <c r="C199" t="s">
        <v>661</v>
      </c>
      <c r="D199" t="s">
        <v>833</v>
      </c>
      <c r="E199" t="s">
        <v>63</v>
      </c>
      <c r="F199" t="s">
        <v>662</v>
      </c>
      <c r="G199" t="s">
        <v>629</v>
      </c>
      <c r="H199" t="s">
        <v>13</v>
      </c>
      <c r="I199" t="s">
        <v>663</v>
      </c>
    </row>
    <row r="200" spans="1:9" x14ac:dyDescent="0.25">
      <c r="A200" s="3" t="s">
        <v>675</v>
      </c>
      <c r="B200" t="s">
        <v>458</v>
      </c>
      <c r="C200" t="s">
        <v>459</v>
      </c>
      <c r="D200" t="s">
        <v>833</v>
      </c>
      <c r="E200" t="s">
        <v>63</v>
      </c>
      <c r="F200" t="s">
        <v>460</v>
      </c>
      <c r="G200" t="s">
        <v>12</v>
      </c>
      <c r="H200" t="s">
        <v>45</v>
      </c>
      <c r="I200" t="s">
        <v>461</v>
      </c>
    </row>
    <row r="201" spans="1:9" x14ac:dyDescent="0.25">
      <c r="A201" s="3" t="s">
        <v>675</v>
      </c>
      <c r="B201" t="s">
        <v>462</v>
      </c>
      <c r="C201" t="s">
        <v>463</v>
      </c>
      <c r="D201" t="s">
        <v>833</v>
      </c>
      <c r="E201" t="s">
        <v>849</v>
      </c>
      <c r="F201" t="s">
        <v>50</v>
      </c>
      <c r="G201" t="s">
        <v>12</v>
      </c>
      <c r="H201" t="s">
        <v>13</v>
      </c>
      <c r="I201" t="s">
        <v>464</v>
      </c>
    </row>
    <row r="202" spans="1:9" x14ac:dyDescent="0.25">
      <c r="A202" s="3" t="s">
        <v>675</v>
      </c>
      <c r="B202" t="s">
        <v>465</v>
      </c>
      <c r="C202" t="s">
        <v>466</v>
      </c>
      <c r="D202" t="s">
        <v>833</v>
      </c>
      <c r="E202" t="s">
        <v>63</v>
      </c>
      <c r="F202" t="s">
        <v>199</v>
      </c>
      <c r="G202" t="s">
        <v>12</v>
      </c>
      <c r="H202" t="s">
        <v>13</v>
      </c>
      <c r="I202" t="s">
        <v>467</v>
      </c>
    </row>
    <row r="203" spans="1:9" x14ac:dyDescent="0.25">
      <c r="A203" s="3" t="s">
        <v>675</v>
      </c>
      <c r="B203" t="s">
        <v>468</v>
      </c>
      <c r="C203" t="s">
        <v>469</v>
      </c>
      <c r="D203" t="s">
        <v>833</v>
      </c>
      <c r="E203" t="s">
        <v>63</v>
      </c>
      <c r="F203" t="s">
        <v>203</v>
      </c>
      <c r="G203" t="s">
        <v>12</v>
      </c>
      <c r="H203" t="s">
        <v>13</v>
      </c>
      <c r="I203" t="s">
        <v>470</v>
      </c>
    </row>
    <row r="204" spans="1:9" x14ac:dyDescent="0.25">
      <c r="A204" s="3" t="s">
        <v>675</v>
      </c>
      <c r="B204" t="s">
        <v>471</v>
      </c>
      <c r="C204" t="s">
        <v>472</v>
      </c>
      <c r="D204" t="s">
        <v>833</v>
      </c>
      <c r="E204" t="s">
        <v>63</v>
      </c>
      <c r="F204" t="s">
        <v>306</v>
      </c>
      <c r="G204" t="s">
        <v>12</v>
      </c>
      <c r="H204" t="s">
        <v>13</v>
      </c>
      <c r="I204" t="s">
        <v>473</v>
      </c>
    </row>
    <row r="205" spans="1:9" x14ac:dyDescent="0.25">
      <c r="A205" s="3" t="s">
        <v>675</v>
      </c>
      <c r="B205" t="s">
        <v>474</v>
      </c>
      <c r="C205" t="s">
        <v>475</v>
      </c>
      <c r="D205" t="s">
        <v>833</v>
      </c>
      <c r="E205" t="s">
        <v>63</v>
      </c>
      <c r="F205" t="s">
        <v>44</v>
      </c>
      <c r="G205" t="s">
        <v>12</v>
      </c>
      <c r="H205" t="s">
        <v>13</v>
      </c>
      <c r="I205" t="s">
        <v>476</v>
      </c>
    </row>
    <row r="206" spans="1:9" x14ac:dyDescent="0.25">
      <c r="A206" s="3" t="s">
        <v>675</v>
      </c>
      <c r="B206" t="s">
        <v>477</v>
      </c>
      <c r="C206" t="s">
        <v>478</v>
      </c>
      <c r="D206" t="s">
        <v>833</v>
      </c>
      <c r="E206" t="s">
        <v>63</v>
      </c>
      <c r="F206" t="s">
        <v>313</v>
      </c>
      <c r="G206" t="s">
        <v>12</v>
      </c>
      <c r="H206" t="s">
        <v>13</v>
      </c>
      <c r="I206" t="s">
        <v>479</v>
      </c>
    </row>
    <row r="207" spans="1:9" x14ac:dyDescent="0.25">
      <c r="A207" s="3" t="s">
        <v>675</v>
      </c>
      <c r="B207" t="s">
        <v>610</v>
      </c>
      <c r="C207" t="s">
        <v>611</v>
      </c>
      <c r="D207" t="s">
        <v>833</v>
      </c>
      <c r="E207" t="s">
        <v>63</v>
      </c>
      <c r="F207" t="s">
        <v>612</v>
      </c>
      <c r="G207" t="s">
        <v>12</v>
      </c>
      <c r="H207" t="s">
        <v>13</v>
      </c>
      <c r="I207" t="s">
        <v>613</v>
      </c>
    </row>
    <row r="208" spans="1:9" x14ac:dyDescent="0.25">
      <c r="A208" s="3" t="s">
        <v>675</v>
      </c>
      <c r="B208" t="s">
        <v>614</v>
      </c>
      <c r="C208" t="s">
        <v>615</v>
      </c>
      <c r="D208" t="s">
        <v>833</v>
      </c>
      <c r="E208" t="s">
        <v>63</v>
      </c>
      <c r="F208" t="s">
        <v>381</v>
      </c>
      <c r="G208" t="s">
        <v>12</v>
      </c>
      <c r="H208" t="s">
        <v>13</v>
      </c>
      <c r="I208" t="s">
        <v>613</v>
      </c>
    </row>
    <row r="209" spans="1:9" x14ac:dyDescent="0.25">
      <c r="A209" s="3" t="s">
        <v>675</v>
      </c>
      <c r="B209" t="s">
        <v>616</v>
      </c>
      <c r="C209" t="s">
        <v>617</v>
      </c>
      <c r="D209" t="s">
        <v>833</v>
      </c>
      <c r="E209" t="s">
        <v>63</v>
      </c>
      <c r="F209" t="s">
        <v>618</v>
      </c>
      <c r="G209" t="s">
        <v>12</v>
      </c>
      <c r="H209" t="s">
        <v>13</v>
      </c>
      <c r="I209" t="s">
        <v>613</v>
      </c>
    </row>
    <row r="210" spans="1:9" x14ac:dyDescent="0.25">
      <c r="A210" s="3" t="s">
        <v>675</v>
      </c>
      <c r="B210" t="s">
        <v>480</v>
      </c>
      <c r="C210" t="s">
        <v>481</v>
      </c>
      <c r="D210" t="s">
        <v>833</v>
      </c>
      <c r="E210" t="s">
        <v>63</v>
      </c>
      <c r="F210" t="s">
        <v>11</v>
      </c>
      <c r="G210" t="s">
        <v>12</v>
      </c>
      <c r="H210" t="s">
        <v>13</v>
      </c>
      <c r="I210" t="s">
        <v>482</v>
      </c>
    </row>
    <row r="211" spans="1:9" x14ac:dyDescent="0.25">
      <c r="A211" s="3" t="s">
        <v>675</v>
      </c>
      <c r="B211" t="s">
        <v>483</v>
      </c>
      <c r="C211" t="s">
        <v>484</v>
      </c>
      <c r="D211" t="s">
        <v>833</v>
      </c>
      <c r="E211" t="s">
        <v>63</v>
      </c>
      <c r="F211" t="s">
        <v>485</v>
      </c>
      <c r="G211" t="s">
        <v>12</v>
      </c>
      <c r="H211" t="s">
        <v>13</v>
      </c>
      <c r="I211" t="s">
        <v>486</v>
      </c>
    </row>
    <row r="212" spans="1:9" x14ac:dyDescent="0.25">
      <c r="A212" s="3" t="s">
        <v>675</v>
      </c>
      <c r="B212" t="s">
        <v>487</v>
      </c>
      <c r="C212" t="s">
        <v>488</v>
      </c>
      <c r="D212" t="s">
        <v>833</v>
      </c>
      <c r="E212" t="s">
        <v>63</v>
      </c>
      <c r="F212" t="s">
        <v>153</v>
      </c>
      <c r="G212" t="s">
        <v>12</v>
      </c>
      <c r="H212" t="s">
        <v>13</v>
      </c>
      <c r="I212" t="s">
        <v>489</v>
      </c>
    </row>
    <row r="213" spans="1:9" x14ac:dyDescent="0.25">
      <c r="A213" s="3" t="s">
        <v>675</v>
      </c>
      <c r="B213" t="s">
        <v>490</v>
      </c>
      <c r="C213" t="s">
        <v>491</v>
      </c>
      <c r="D213" t="s">
        <v>833</v>
      </c>
      <c r="E213" t="s">
        <v>63</v>
      </c>
      <c r="F213" t="s">
        <v>492</v>
      </c>
      <c r="G213" t="s">
        <v>12</v>
      </c>
      <c r="H213" t="s">
        <v>13</v>
      </c>
      <c r="I213" t="s">
        <v>493</v>
      </c>
    </row>
    <row r="214" spans="1:9" x14ac:dyDescent="0.25">
      <c r="A214" s="3" t="s">
        <v>675</v>
      </c>
      <c r="B214" t="s">
        <v>494</v>
      </c>
      <c r="C214" t="s">
        <v>495</v>
      </c>
      <c r="D214" t="s">
        <v>833</v>
      </c>
      <c r="E214" t="s">
        <v>63</v>
      </c>
      <c r="F214" t="s">
        <v>496</v>
      </c>
      <c r="G214" t="s">
        <v>12</v>
      </c>
      <c r="H214" t="s">
        <v>13</v>
      </c>
      <c r="I214" t="s">
        <v>497</v>
      </c>
    </row>
    <row r="215" spans="1:9" x14ac:dyDescent="0.25">
      <c r="A215" s="3" t="s">
        <v>675</v>
      </c>
      <c r="B215" t="s">
        <v>498</v>
      </c>
      <c r="C215" t="s">
        <v>499</v>
      </c>
      <c r="D215" t="s">
        <v>833</v>
      </c>
      <c r="E215" t="s">
        <v>63</v>
      </c>
      <c r="F215" t="s">
        <v>500</v>
      </c>
      <c r="G215" t="s">
        <v>12</v>
      </c>
      <c r="H215" t="s">
        <v>13</v>
      </c>
      <c r="I215" t="s">
        <v>501</v>
      </c>
    </row>
    <row r="216" spans="1:9" x14ac:dyDescent="0.25">
      <c r="A216" s="3" t="s">
        <v>675</v>
      </c>
      <c r="B216" t="s">
        <v>502</v>
      </c>
      <c r="C216" t="s">
        <v>503</v>
      </c>
      <c r="D216" t="s">
        <v>833</v>
      </c>
      <c r="E216" t="s">
        <v>63</v>
      </c>
      <c r="F216" t="s">
        <v>504</v>
      </c>
      <c r="G216" t="s">
        <v>12</v>
      </c>
      <c r="H216" t="s">
        <v>13</v>
      </c>
      <c r="I216" t="s">
        <v>505</v>
      </c>
    </row>
    <row r="217" spans="1:9" x14ac:dyDescent="0.25">
      <c r="A217" s="3" t="s">
        <v>792</v>
      </c>
      <c r="B217" t="s">
        <v>699</v>
      </c>
      <c r="C217" t="s">
        <v>784</v>
      </c>
      <c r="D217" t="s">
        <v>833</v>
      </c>
      <c r="E217" t="s">
        <v>63</v>
      </c>
      <c r="F217" t="s">
        <v>715</v>
      </c>
      <c r="G217" t="s">
        <v>12</v>
      </c>
      <c r="H217" t="s">
        <v>13</v>
      </c>
      <c r="I217" t="s">
        <v>727</v>
      </c>
    </row>
    <row r="218" spans="1:9" x14ac:dyDescent="0.25">
      <c r="A218" s="3" t="s">
        <v>675</v>
      </c>
      <c r="B218" t="s">
        <v>506</v>
      </c>
      <c r="C218" t="s">
        <v>507</v>
      </c>
      <c r="D218" t="s">
        <v>833</v>
      </c>
      <c r="E218" t="s">
        <v>63</v>
      </c>
      <c r="F218" t="s">
        <v>508</v>
      </c>
      <c r="G218" t="s">
        <v>12</v>
      </c>
      <c r="H218" t="s">
        <v>13</v>
      </c>
      <c r="I218" t="s">
        <v>509</v>
      </c>
    </row>
    <row r="219" spans="1:9" x14ac:dyDescent="0.25">
      <c r="A219" s="3" t="s">
        <v>792</v>
      </c>
      <c r="B219" t="s">
        <v>700</v>
      </c>
      <c r="C219" t="s">
        <v>701</v>
      </c>
      <c r="D219" t="s">
        <v>833</v>
      </c>
      <c r="E219" t="s">
        <v>63</v>
      </c>
      <c r="F219" t="s">
        <v>716</v>
      </c>
      <c r="G219" t="s">
        <v>12</v>
      </c>
      <c r="H219" t="s">
        <v>13</v>
      </c>
      <c r="I219" t="s">
        <v>728</v>
      </c>
    </row>
    <row r="220" spans="1:9" x14ac:dyDescent="0.25">
      <c r="A220" s="3" t="s">
        <v>675</v>
      </c>
      <c r="B220" t="s">
        <v>510</v>
      </c>
      <c r="C220" t="s">
        <v>511</v>
      </c>
      <c r="D220" t="s">
        <v>833</v>
      </c>
      <c r="E220" t="s">
        <v>512</v>
      </c>
      <c r="F220" t="s">
        <v>50</v>
      </c>
      <c r="G220" t="s">
        <v>12</v>
      </c>
      <c r="H220" t="s">
        <v>13</v>
      </c>
      <c r="I220" t="s">
        <v>513</v>
      </c>
    </row>
    <row r="221" spans="1:9" x14ac:dyDescent="0.25">
      <c r="A221" s="3" t="s">
        <v>675</v>
      </c>
      <c r="B221" t="s">
        <v>514</v>
      </c>
      <c r="C221" t="s">
        <v>515</v>
      </c>
      <c r="D221" t="s">
        <v>833</v>
      </c>
      <c r="E221" t="s">
        <v>63</v>
      </c>
      <c r="F221" t="s">
        <v>243</v>
      </c>
      <c r="G221" t="s">
        <v>12</v>
      </c>
      <c r="H221" t="s">
        <v>13</v>
      </c>
      <c r="I221" t="s">
        <v>516</v>
      </c>
    </row>
    <row r="222" spans="1:9" x14ac:dyDescent="0.25">
      <c r="A222" s="3" t="s">
        <v>675</v>
      </c>
      <c r="B222" t="s">
        <v>517</v>
      </c>
      <c r="C222" t="s">
        <v>518</v>
      </c>
      <c r="D222" t="s">
        <v>833</v>
      </c>
      <c r="E222" t="s">
        <v>63</v>
      </c>
      <c r="F222" t="s">
        <v>247</v>
      </c>
      <c r="G222" t="s">
        <v>12</v>
      </c>
      <c r="H222" t="s">
        <v>13</v>
      </c>
      <c r="I222" t="s">
        <v>519</v>
      </c>
    </row>
    <row r="223" spans="1:9" x14ac:dyDescent="0.25">
      <c r="A223" s="3" t="s">
        <v>675</v>
      </c>
      <c r="B223" t="s">
        <v>520</v>
      </c>
      <c r="C223" t="s">
        <v>521</v>
      </c>
      <c r="D223" t="s">
        <v>833</v>
      </c>
      <c r="E223" t="s">
        <v>522</v>
      </c>
      <c r="F223" t="s">
        <v>50</v>
      </c>
      <c r="G223" t="s">
        <v>12</v>
      </c>
      <c r="H223" t="s">
        <v>13</v>
      </c>
      <c r="I223" t="s">
        <v>523</v>
      </c>
    </row>
    <row r="224" spans="1:9" x14ac:dyDescent="0.25">
      <c r="A224" s="3" t="s">
        <v>675</v>
      </c>
      <c r="B224" t="s">
        <v>524</v>
      </c>
      <c r="C224" t="s">
        <v>525</v>
      </c>
      <c r="D224" t="s">
        <v>833</v>
      </c>
      <c r="E224" t="s">
        <v>526</v>
      </c>
      <c r="F224" t="s">
        <v>76</v>
      </c>
      <c r="G224" t="s">
        <v>12</v>
      </c>
      <c r="H224" t="s">
        <v>13</v>
      </c>
      <c r="I224" t="s">
        <v>527</v>
      </c>
    </row>
    <row r="225" spans="1:9" x14ac:dyDescent="0.25">
      <c r="A225" s="3" t="s">
        <v>675</v>
      </c>
      <c r="B225" t="s">
        <v>528</v>
      </c>
      <c r="C225" t="s">
        <v>529</v>
      </c>
      <c r="D225" t="s">
        <v>833</v>
      </c>
      <c r="E225" t="s">
        <v>530</v>
      </c>
      <c r="F225" t="s">
        <v>64</v>
      </c>
      <c r="G225" t="s">
        <v>12</v>
      </c>
      <c r="H225" t="s">
        <v>13</v>
      </c>
      <c r="I225" t="s">
        <v>531</v>
      </c>
    </row>
    <row r="226" spans="1:9" x14ac:dyDescent="0.25">
      <c r="A226" s="3" t="s">
        <v>675</v>
      </c>
      <c r="B226" t="s">
        <v>532</v>
      </c>
      <c r="C226" t="s">
        <v>533</v>
      </c>
      <c r="D226" t="s">
        <v>833</v>
      </c>
      <c r="E226" t="s">
        <v>530</v>
      </c>
      <c r="F226" t="s">
        <v>68</v>
      </c>
      <c r="G226" t="s">
        <v>12</v>
      </c>
      <c r="H226" t="s">
        <v>13</v>
      </c>
      <c r="I226" t="s">
        <v>534</v>
      </c>
    </row>
    <row r="227" spans="1:9" x14ac:dyDescent="0.25">
      <c r="A227" s="3" t="s">
        <v>675</v>
      </c>
      <c r="B227" t="s">
        <v>535</v>
      </c>
      <c r="C227" t="s">
        <v>536</v>
      </c>
      <c r="D227" t="s">
        <v>833</v>
      </c>
      <c r="E227" t="s">
        <v>530</v>
      </c>
      <c r="F227" t="s">
        <v>72</v>
      </c>
      <c r="G227" t="s">
        <v>12</v>
      </c>
      <c r="H227" t="s">
        <v>13</v>
      </c>
      <c r="I227" t="s">
        <v>537</v>
      </c>
    </row>
    <row r="228" spans="1:9" x14ac:dyDescent="0.25">
      <c r="A228" s="3" t="s">
        <v>675</v>
      </c>
      <c r="B228" t="s">
        <v>538</v>
      </c>
      <c r="C228" t="s">
        <v>539</v>
      </c>
      <c r="D228" t="s">
        <v>833</v>
      </c>
      <c r="E228" t="s">
        <v>530</v>
      </c>
      <c r="F228" t="s">
        <v>540</v>
      </c>
      <c r="G228" t="s">
        <v>12</v>
      </c>
      <c r="H228" t="s">
        <v>13</v>
      </c>
      <c r="I228" t="s">
        <v>541</v>
      </c>
    </row>
    <row r="229" spans="1:9" x14ac:dyDescent="0.25">
      <c r="A229" s="3" t="s">
        <v>675</v>
      </c>
      <c r="B229" t="s">
        <v>542</v>
      </c>
      <c r="C229" t="s">
        <v>543</v>
      </c>
      <c r="D229" t="s">
        <v>833</v>
      </c>
      <c r="E229" t="s">
        <v>530</v>
      </c>
      <c r="F229" t="s">
        <v>76</v>
      </c>
      <c r="G229" t="s">
        <v>12</v>
      </c>
      <c r="H229" t="s">
        <v>13</v>
      </c>
      <c r="I229" t="s">
        <v>544</v>
      </c>
    </row>
    <row r="230" spans="1:9" x14ac:dyDescent="0.25">
      <c r="A230" s="3" t="s">
        <v>675</v>
      </c>
      <c r="B230" t="s">
        <v>545</v>
      </c>
      <c r="C230" t="s">
        <v>546</v>
      </c>
      <c r="D230" t="s">
        <v>833</v>
      </c>
      <c r="E230" t="s">
        <v>530</v>
      </c>
      <c r="F230" t="s">
        <v>547</v>
      </c>
      <c r="G230" t="s">
        <v>12</v>
      </c>
      <c r="H230" t="s">
        <v>13</v>
      </c>
      <c r="I230" t="s">
        <v>548</v>
      </c>
    </row>
    <row r="231" spans="1:9" x14ac:dyDescent="0.25">
      <c r="A231" s="3" t="s">
        <v>675</v>
      </c>
      <c r="B231" t="s">
        <v>549</v>
      </c>
      <c r="C231" t="s">
        <v>550</v>
      </c>
      <c r="D231" t="s">
        <v>833</v>
      </c>
      <c r="E231" t="s">
        <v>530</v>
      </c>
      <c r="F231" t="s">
        <v>80</v>
      </c>
      <c r="G231" t="s">
        <v>12</v>
      </c>
      <c r="H231" t="s">
        <v>13</v>
      </c>
      <c r="I231" t="s">
        <v>551</v>
      </c>
    </row>
    <row r="232" spans="1:9" x14ac:dyDescent="0.25">
      <c r="A232" s="3" t="s">
        <v>675</v>
      </c>
      <c r="B232" t="s">
        <v>552</v>
      </c>
      <c r="C232" t="s">
        <v>553</v>
      </c>
      <c r="D232" t="s">
        <v>833</v>
      </c>
      <c r="E232" t="s">
        <v>530</v>
      </c>
      <c r="F232" t="s">
        <v>554</v>
      </c>
      <c r="G232" t="s">
        <v>12</v>
      </c>
      <c r="H232" t="s">
        <v>13</v>
      </c>
      <c r="I232" t="s">
        <v>555</v>
      </c>
    </row>
    <row r="233" spans="1:9" x14ac:dyDescent="0.25">
      <c r="A233" s="3" t="s">
        <v>675</v>
      </c>
      <c r="B233" t="s">
        <v>556</v>
      </c>
      <c r="C233" t="s">
        <v>557</v>
      </c>
      <c r="D233" t="s">
        <v>833</v>
      </c>
      <c r="E233" t="s">
        <v>530</v>
      </c>
      <c r="F233" t="s">
        <v>558</v>
      </c>
      <c r="G233" t="s">
        <v>12</v>
      </c>
      <c r="H233" t="s">
        <v>13</v>
      </c>
      <c r="I233" t="s">
        <v>559</v>
      </c>
    </row>
    <row r="234" spans="1:9" ht="14.1" customHeight="1" x14ac:dyDescent="0.25">
      <c r="A234" s="3" t="s">
        <v>675</v>
      </c>
      <c r="B234" t="s">
        <v>560</v>
      </c>
      <c r="C234" t="s">
        <v>561</v>
      </c>
      <c r="D234" t="s">
        <v>833</v>
      </c>
      <c r="E234" t="s">
        <v>530</v>
      </c>
      <c r="F234" t="s">
        <v>562</v>
      </c>
      <c r="G234" t="s">
        <v>12</v>
      </c>
      <c r="H234" t="s">
        <v>13</v>
      </c>
      <c r="I234" t="s">
        <v>563</v>
      </c>
    </row>
    <row r="235" spans="1:9" x14ac:dyDescent="0.25">
      <c r="A235" s="3" t="s">
        <v>675</v>
      </c>
      <c r="B235" t="s">
        <v>564</v>
      </c>
      <c r="C235" t="s">
        <v>565</v>
      </c>
      <c r="D235" t="s">
        <v>833</v>
      </c>
      <c r="E235" t="s">
        <v>530</v>
      </c>
      <c r="F235" t="s">
        <v>566</v>
      </c>
      <c r="G235" t="s">
        <v>12</v>
      </c>
      <c r="H235" t="s">
        <v>13</v>
      </c>
      <c r="I235" t="s">
        <v>567</v>
      </c>
    </row>
    <row r="236" spans="1:9" x14ac:dyDescent="0.25">
      <c r="A236" s="3" t="s">
        <v>675</v>
      </c>
      <c r="B236" t="s">
        <v>568</v>
      </c>
      <c r="C236" t="s">
        <v>569</v>
      </c>
      <c r="D236" t="s">
        <v>833</v>
      </c>
      <c r="E236" t="s">
        <v>530</v>
      </c>
      <c r="F236" t="s">
        <v>570</v>
      </c>
      <c r="G236" t="s">
        <v>12</v>
      </c>
      <c r="H236" t="s">
        <v>13</v>
      </c>
      <c r="I236" t="s">
        <v>571</v>
      </c>
    </row>
    <row r="237" spans="1:9" x14ac:dyDescent="0.25">
      <c r="A237" s="3" t="s">
        <v>675</v>
      </c>
      <c r="B237" t="s">
        <v>572</v>
      </c>
      <c r="C237" t="s">
        <v>573</v>
      </c>
      <c r="D237" t="s">
        <v>833</v>
      </c>
      <c r="E237" t="s">
        <v>530</v>
      </c>
      <c r="F237" t="s">
        <v>199</v>
      </c>
      <c r="G237" t="s">
        <v>12</v>
      </c>
      <c r="H237" t="s">
        <v>13</v>
      </c>
      <c r="I237" t="s">
        <v>574</v>
      </c>
    </row>
    <row r="238" spans="1:9" x14ac:dyDescent="0.25">
      <c r="A238" s="3" t="s">
        <v>675</v>
      </c>
      <c r="B238" t="s">
        <v>575</v>
      </c>
      <c r="C238" t="s">
        <v>576</v>
      </c>
      <c r="D238" t="s">
        <v>833</v>
      </c>
      <c r="E238" t="s">
        <v>530</v>
      </c>
      <c r="F238" t="s">
        <v>203</v>
      </c>
      <c r="G238" t="s">
        <v>12</v>
      </c>
      <c r="H238" t="s">
        <v>13</v>
      </c>
      <c r="I238" t="s">
        <v>577</v>
      </c>
    </row>
    <row r="239" spans="1:9" x14ac:dyDescent="0.25">
      <c r="A239" s="3" t="s">
        <v>675</v>
      </c>
      <c r="B239" t="s">
        <v>619</v>
      </c>
      <c r="C239" t="s">
        <v>620</v>
      </c>
      <c r="D239" t="s">
        <v>833</v>
      </c>
      <c r="E239" t="s">
        <v>530</v>
      </c>
      <c r="F239" t="s">
        <v>612</v>
      </c>
      <c r="G239" t="s">
        <v>12</v>
      </c>
      <c r="H239" t="s">
        <v>13</v>
      </c>
      <c r="I239" t="s">
        <v>621</v>
      </c>
    </row>
    <row r="240" spans="1:9" x14ac:dyDescent="0.25">
      <c r="A240" s="3" t="s">
        <v>675</v>
      </c>
      <c r="B240" t="s">
        <v>622</v>
      </c>
      <c r="C240" t="s">
        <v>623</v>
      </c>
      <c r="D240" t="s">
        <v>833</v>
      </c>
      <c r="E240" t="s">
        <v>530</v>
      </c>
      <c r="F240" t="s">
        <v>381</v>
      </c>
      <c r="G240" t="s">
        <v>12</v>
      </c>
      <c r="H240" t="s">
        <v>13</v>
      </c>
      <c r="I240" t="s">
        <v>621</v>
      </c>
    </row>
    <row r="241" spans="1:9" x14ac:dyDescent="0.25">
      <c r="A241" s="3" t="s">
        <v>675</v>
      </c>
      <c r="B241" t="s">
        <v>624</v>
      </c>
      <c r="C241" t="s">
        <v>625</v>
      </c>
      <c r="D241" t="s">
        <v>833</v>
      </c>
      <c r="E241" t="s">
        <v>530</v>
      </c>
      <c r="F241" t="s">
        <v>618</v>
      </c>
      <c r="G241" t="s">
        <v>12</v>
      </c>
      <c r="H241" t="s">
        <v>13</v>
      </c>
      <c r="I241" t="s">
        <v>621</v>
      </c>
    </row>
    <row r="242" spans="1:9" x14ac:dyDescent="0.25">
      <c r="A242" s="3" t="s">
        <v>675</v>
      </c>
      <c r="B242" t="s">
        <v>578</v>
      </c>
      <c r="C242" t="s">
        <v>579</v>
      </c>
      <c r="D242" t="s">
        <v>833</v>
      </c>
      <c r="E242" t="s">
        <v>530</v>
      </c>
      <c r="F242" t="s">
        <v>580</v>
      </c>
      <c r="G242" t="s">
        <v>12</v>
      </c>
      <c r="H242" t="s">
        <v>13</v>
      </c>
      <c r="I242" t="s">
        <v>581</v>
      </c>
    </row>
    <row r="243" spans="1:9" x14ac:dyDescent="0.25">
      <c r="A243" s="3" t="s">
        <v>675</v>
      </c>
      <c r="B243" t="s">
        <v>582</v>
      </c>
      <c r="C243" t="s">
        <v>583</v>
      </c>
      <c r="D243" t="s">
        <v>833</v>
      </c>
      <c r="E243" t="s">
        <v>530</v>
      </c>
      <c r="F243" t="s">
        <v>260</v>
      </c>
      <c r="G243" t="s">
        <v>12</v>
      </c>
      <c r="H243" t="s">
        <v>13</v>
      </c>
      <c r="I243" t="s">
        <v>584</v>
      </c>
    </row>
    <row r="244" spans="1:9" x14ac:dyDescent="0.25">
      <c r="A244" s="3" t="s">
        <v>675</v>
      </c>
      <c r="B244" t="s">
        <v>585</v>
      </c>
      <c r="C244" t="s">
        <v>586</v>
      </c>
      <c r="D244" t="s">
        <v>833</v>
      </c>
      <c r="E244" t="s">
        <v>530</v>
      </c>
      <c r="F244" t="s">
        <v>587</v>
      </c>
      <c r="G244" t="s">
        <v>12</v>
      </c>
      <c r="H244" t="s">
        <v>13</v>
      </c>
      <c r="I244" t="s">
        <v>588</v>
      </c>
    </row>
    <row r="245" spans="1:9" x14ac:dyDescent="0.25">
      <c r="A245" s="3" t="s">
        <v>675</v>
      </c>
      <c r="B245" t="s">
        <v>589</v>
      </c>
      <c r="C245" t="s">
        <v>590</v>
      </c>
      <c r="D245" t="s">
        <v>833</v>
      </c>
      <c r="E245" t="s">
        <v>530</v>
      </c>
      <c r="F245" t="s">
        <v>243</v>
      </c>
      <c r="G245" t="s">
        <v>12</v>
      </c>
      <c r="H245" t="s">
        <v>13</v>
      </c>
      <c r="I245" t="s">
        <v>591</v>
      </c>
    </row>
    <row r="246" spans="1:9" x14ac:dyDescent="0.25">
      <c r="A246" s="3" t="s">
        <v>675</v>
      </c>
      <c r="B246" t="s">
        <v>592</v>
      </c>
      <c r="C246" t="s">
        <v>593</v>
      </c>
      <c r="D246" t="s">
        <v>833</v>
      </c>
      <c r="E246" t="s">
        <v>530</v>
      </c>
      <c r="F246" t="s">
        <v>247</v>
      </c>
      <c r="G246" t="s">
        <v>12</v>
      </c>
      <c r="H246" t="s">
        <v>13</v>
      </c>
      <c r="I246" t="s">
        <v>594</v>
      </c>
    </row>
    <row r="247" spans="1:9" x14ac:dyDescent="0.25">
      <c r="A247" s="3" t="s">
        <v>791</v>
      </c>
      <c r="B247" t="s">
        <v>1404</v>
      </c>
      <c r="C247" s="3" t="s">
        <v>914</v>
      </c>
      <c r="D247" t="s">
        <v>833</v>
      </c>
      <c r="E247" t="s">
        <v>530</v>
      </c>
      <c r="F247" t="s">
        <v>918</v>
      </c>
      <c r="G247" t="s">
        <v>12</v>
      </c>
      <c r="H247" t="s">
        <v>13</v>
      </c>
      <c r="I247" t="s">
        <v>930</v>
      </c>
    </row>
    <row r="248" spans="1:9" x14ac:dyDescent="0.25">
      <c r="A248" s="3" t="s">
        <v>675</v>
      </c>
      <c r="B248" t="s">
        <v>595</v>
      </c>
      <c r="C248" t="s">
        <v>596</v>
      </c>
      <c r="D248" t="s">
        <v>833</v>
      </c>
      <c r="E248" t="s">
        <v>530</v>
      </c>
      <c r="F248" t="s">
        <v>103</v>
      </c>
      <c r="G248" t="s">
        <v>12</v>
      </c>
      <c r="H248" t="s">
        <v>13</v>
      </c>
      <c r="I248" t="s">
        <v>597</v>
      </c>
    </row>
    <row r="249" spans="1:9" x14ac:dyDescent="0.25">
      <c r="A249" t="s">
        <v>1615</v>
      </c>
      <c r="B249" t="s">
        <v>1391</v>
      </c>
      <c r="C249" t="s">
        <v>855</v>
      </c>
      <c r="D249" t="s">
        <v>833</v>
      </c>
      <c r="E249" t="s">
        <v>530</v>
      </c>
      <c r="F249" t="s">
        <v>848</v>
      </c>
      <c r="G249" t="s">
        <v>629</v>
      </c>
      <c r="H249" t="s">
        <v>13</v>
      </c>
      <c r="I249" t="s">
        <v>865</v>
      </c>
    </row>
    <row r="250" spans="1:9" x14ac:dyDescent="0.25">
      <c r="A250" s="3" t="s">
        <v>675</v>
      </c>
      <c r="B250" t="s">
        <v>664</v>
      </c>
      <c r="C250" t="s">
        <v>665</v>
      </c>
      <c r="D250" t="s">
        <v>833</v>
      </c>
      <c r="E250" t="s">
        <v>530</v>
      </c>
      <c r="F250" t="s">
        <v>642</v>
      </c>
      <c r="G250" t="s">
        <v>629</v>
      </c>
      <c r="H250" t="s">
        <v>13</v>
      </c>
      <c r="I250" t="s">
        <v>666</v>
      </c>
    </row>
    <row r="251" spans="1:9" x14ac:dyDescent="0.25">
      <c r="A251" s="3" t="s">
        <v>675</v>
      </c>
      <c r="B251" t="s">
        <v>667</v>
      </c>
      <c r="C251" t="s">
        <v>668</v>
      </c>
      <c r="D251" t="s">
        <v>833</v>
      </c>
      <c r="E251" t="s">
        <v>530</v>
      </c>
      <c r="F251" t="s">
        <v>646</v>
      </c>
      <c r="G251" t="s">
        <v>629</v>
      </c>
      <c r="H251" t="s">
        <v>13</v>
      </c>
      <c r="I251" t="s">
        <v>666</v>
      </c>
    </row>
    <row r="252" spans="1:9" x14ac:dyDescent="0.25">
      <c r="A252" s="3" t="s">
        <v>675</v>
      </c>
      <c r="B252" t="s">
        <v>669</v>
      </c>
      <c r="C252" t="s">
        <v>670</v>
      </c>
      <c r="D252" t="s">
        <v>833</v>
      </c>
      <c r="E252" t="s">
        <v>530</v>
      </c>
      <c r="F252" t="s">
        <v>649</v>
      </c>
      <c r="G252" t="s">
        <v>629</v>
      </c>
      <c r="H252" t="s">
        <v>13</v>
      </c>
      <c r="I252" t="s">
        <v>666</v>
      </c>
    </row>
    <row r="253" spans="1:9" x14ac:dyDescent="0.25">
      <c r="A253" s="3" t="s">
        <v>675</v>
      </c>
      <c r="B253" t="s">
        <v>671</v>
      </c>
      <c r="C253" t="s">
        <v>672</v>
      </c>
      <c r="D253" t="s">
        <v>833</v>
      </c>
      <c r="E253" t="s">
        <v>530</v>
      </c>
      <c r="F253" t="s">
        <v>652</v>
      </c>
      <c r="G253" t="s">
        <v>629</v>
      </c>
      <c r="H253" t="s">
        <v>13</v>
      </c>
      <c r="I253" t="s">
        <v>666</v>
      </c>
    </row>
    <row r="254" spans="1:9" x14ac:dyDescent="0.25">
      <c r="A254" s="3" t="s">
        <v>675</v>
      </c>
      <c r="B254" t="s">
        <v>673</v>
      </c>
      <c r="C254" t="s">
        <v>674</v>
      </c>
      <c r="D254" t="s">
        <v>833</v>
      </c>
      <c r="E254" t="s">
        <v>530</v>
      </c>
      <c r="F254" t="s">
        <v>655</v>
      </c>
      <c r="G254" t="s">
        <v>629</v>
      </c>
      <c r="H254" t="s">
        <v>13</v>
      </c>
      <c r="I254" t="s">
        <v>666</v>
      </c>
    </row>
    <row r="255" spans="1:9" x14ac:dyDescent="0.25">
      <c r="A255" s="3" t="s">
        <v>675</v>
      </c>
      <c r="B255" t="s">
        <v>598</v>
      </c>
      <c r="C255" t="s">
        <v>599</v>
      </c>
      <c r="D255" t="s">
        <v>833</v>
      </c>
      <c r="E255" t="s">
        <v>600</v>
      </c>
      <c r="F255" t="s">
        <v>50</v>
      </c>
      <c r="G255" t="s">
        <v>12</v>
      </c>
      <c r="H255" t="s">
        <v>13</v>
      </c>
      <c r="I255" t="s">
        <v>601</v>
      </c>
    </row>
    <row r="256" spans="1:9" x14ac:dyDescent="0.25">
      <c r="A256" s="3" t="s">
        <v>675</v>
      </c>
      <c r="B256" t="s">
        <v>602</v>
      </c>
      <c r="C256" t="s">
        <v>603</v>
      </c>
      <c r="D256" t="s">
        <v>833</v>
      </c>
      <c r="E256" t="s">
        <v>604</v>
      </c>
      <c r="F256" t="s">
        <v>137</v>
      </c>
      <c r="G256" t="s">
        <v>12</v>
      </c>
      <c r="H256" t="s">
        <v>13</v>
      </c>
      <c r="I256" t="s">
        <v>605</v>
      </c>
    </row>
    <row r="257" spans="1:9" x14ac:dyDescent="0.25">
      <c r="A257" s="3" t="s">
        <v>791</v>
      </c>
      <c r="B257" t="s">
        <v>761</v>
      </c>
      <c r="C257" t="s">
        <v>762</v>
      </c>
      <c r="D257" t="s">
        <v>833</v>
      </c>
      <c r="E257" t="s">
        <v>457</v>
      </c>
      <c r="F257" t="s">
        <v>711</v>
      </c>
      <c r="G257" t="s">
        <v>12</v>
      </c>
      <c r="H257" t="s">
        <v>13</v>
      </c>
      <c r="I257" t="s">
        <v>781</v>
      </c>
    </row>
    <row r="258" spans="1:9" x14ac:dyDescent="0.25">
      <c r="A258" s="3" t="s">
        <v>791</v>
      </c>
      <c r="B258" t="s">
        <v>763</v>
      </c>
      <c r="C258" t="s">
        <v>764</v>
      </c>
      <c r="D258" t="s">
        <v>833</v>
      </c>
      <c r="E258" t="s">
        <v>457</v>
      </c>
      <c r="F258" t="s">
        <v>712</v>
      </c>
      <c r="G258" t="s">
        <v>12</v>
      </c>
      <c r="H258" t="s">
        <v>13</v>
      </c>
      <c r="I258" t="s">
        <v>782</v>
      </c>
    </row>
    <row r="259" spans="1:9" x14ac:dyDescent="0.25">
      <c r="A259" s="3" t="s">
        <v>791</v>
      </c>
      <c r="B259" t="s">
        <v>769</v>
      </c>
      <c r="C259" t="s">
        <v>770</v>
      </c>
      <c r="D259" t="s">
        <v>833</v>
      </c>
      <c r="E259" t="s">
        <v>457</v>
      </c>
      <c r="F259" t="s">
        <v>713</v>
      </c>
      <c r="G259" t="s">
        <v>12</v>
      </c>
      <c r="H259" t="s">
        <v>13</v>
      </c>
      <c r="I259" t="s">
        <v>783</v>
      </c>
    </row>
    <row r="260" spans="1:9" x14ac:dyDescent="0.25">
      <c r="A260" s="3" t="s">
        <v>791</v>
      </c>
      <c r="B260" t="s">
        <v>765</v>
      </c>
      <c r="C260" t="s">
        <v>766</v>
      </c>
      <c r="D260" t="s">
        <v>833</v>
      </c>
      <c r="E260" t="s">
        <v>457</v>
      </c>
      <c r="F260" t="s">
        <v>710</v>
      </c>
      <c r="G260" t="s">
        <v>12</v>
      </c>
      <c r="H260" t="s">
        <v>13</v>
      </c>
      <c r="I260" t="s">
        <v>782</v>
      </c>
    </row>
    <row r="261" spans="1:9" x14ac:dyDescent="0.25">
      <c r="A261" s="3" t="s">
        <v>791</v>
      </c>
      <c r="B261" t="s">
        <v>767</v>
      </c>
      <c r="C261" t="s">
        <v>768</v>
      </c>
      <c r="D261" t="s">
        <v>833</v>
      </c>
      <c r="E261" t="s">
        <v>457</v>
      </c>
      <c r="F261" t="s">
        <v>714</v>
      </c>
      <c r="G261" t="s">
        <v>12</v>
      </c>
      <c r="H261" t="s">
        <v>13</v>
      </c>
      <c r="I261" t="s">
        <v>783</v>
      </c>
    </row>
    <row r="262" spans="1:9" x14ac:dyDescent="0.25">
      <c r="A262" s="3" t="s">
        <v>675</v>
      </c>
      <c r="B262" t="s">
        <v>606</v>
      </c>
      <c r="C262" t="s">
        <v>607</v>
      </c>
      <c r="D262" t="s">
        <v>833</v>
      </c>
      <c r="E262" t="s">
        <v>608</v>
      </c>
      <c r="F262" t="s">
        <v>50</v>
      </c>
      <c r="G262" t="s">
        <v>12</v>
      </c>
      <c r="H262" t="s">
        <v>13</v>
      </c>
      <c r="I262" t="s">
        <v>609</v>
      </c>
    </row>
  </sheetData>
  <autoFilter ref="A2:I262" xr:uid="{5B0B2C06-0629-4E7D-991F-FB7E78859AD5}">
    <sortState xmlns:xlrd2="http://schemas.microsoft.com/office/spreadsheetml/2017/richdata2" ref="A3:I262">
      <sortCondition ref="C2:C262"/>
    </sortState>
  </autoFilter>
  <phoneticPr fontId="7" type="noConversion"/>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F00C97-9196-43A6-84C7-12948723B722}">
  <dimension ref="A2:H391"/>
  <sheetViews>
    <sheetView workbookViewId="0">
      <pane ySplit="2" topLeftCell="A3" activePane="bottomLeft" state="frozen"/>
      <selection pane="bottomLeft" activeCell="A3" sqref="A3"/>
    </sheetView>
  </sheetViews>
  <sheetFormatPr defaultRowHeight="15" x14ac:dyDescent="0.25"/>
  <cols>
    <col min="1" max="1" width="15.5703125" style="3" bestFit="1" customWidth="1"/>
    <col min="2" max="2" width="20" bestFit="1" customWidth="1"/>
    <col min="5" max="5" width="8.5703125" customWidth="1"/>
    <col min="6" max="6" width="11.5703125" customWidth="1"/>
    <col min="8" max="8" width="20.5703125" bestFit="1" customWidth="1"/>
  </cols>
  <sheetData>
    <row r="2" spans="1:8" ht="33" customHeight="1" x14ac:dyDescent="0.25">
      <c r="A2" s="4" t="s">
        <v>789</v>
      </c>
      <c r="B2" s="5" t="s">
        <v>1</v>
      </c>
      <c r="C2" s="5" t="s">
        <v>937</v>
      </c>
      <c r="D2" s="5" t="s">
        <v>938</v>
      </c>
      <c r="E2" s="5" t="s">
        <v>939</v>
      </c>
      <c r="F2" s="5" t="s">
        <v>941</v>
      </c>
      <c r="G2" s="5" t="s">
        <v>940</v>
      </c>
      <c r="H2" s="4" t="s">
        <v>1613</v>
      </c>
    </row>
    <row r="3" spans="1:8" x14ac:dyDescent="0.25">
      <c r="A3" s="3" t="s">
        <v>675</v>
      </c>
      <c r="B3" t="s">
        <v>9</v>
      </c>
      <c r="C3">
        <v>0</v>
      </c>
      <c r="D3">
        <v>365</v>
      </c>
      <c r="E3">
        <v>20</v>
      </c>
      <c r="F3">
        <v>810</v>
      </c>
      <c r="G3" s="3">
        <v>2001</v>
      </c>
      <c r="H3" s="44">
        <v>1183.7205533596837</v>
      </c>
    </row>
    <row r="4" spans="1:8" x14ac:dyDescent="0.25">
      <c r="A4" s="3" t="s">
        <v>675</v>
      </c>
      <c r="B4" t="s">
        <v>16</v>
      </c>
      <c r="D4">
        <v>365</v>
      </c>
      <c r="E4">
        <v>20</v>
      </c>
      <c r="F4">
        <v>1570</v>
      </c>
      <c r="G4" s="3">
        <v>1990</v>
      </c>
      <c r="H4" s="44">
        <v>3108.9003060443765</v>
      </c>
    </row>
    <row r="5" spans="1:8" x14ac:dyDescent="0.25">
      <c r="A5" s="3" t="s">
        <v>675</v>
      </c>
      <c r="B5" t="s">
        <v>16</v>
      </c>
      <c r="C5">
        <v>365</v>
      </c>
      <c r="E5">
        <v>20</v>
      </c>
      <c r="F5">
        <v>380</v>
      </c>
      <c r="G5" s="3">
        <v>1990</v>
      </c>
      <c r="H5" s="44">
        <v>752.47268553940319</v>
      </c>
    </row>
    <row r="6" spans="1:8" x14ac:dyDescent="0.25">
      <c r="A6" s="3" t="s">
        <v>675</v>
      </c>
      <c r="B6" t="s">
        <v>21</v>
      </c>
      <c r="D6">
        <v>365</v>
      </c>
      <c r="E6">
        <v>30</v>
      </c>
      <c r="F6">
        <v>1440</v>
      </c>
      <c r="G6" s="3">
        <v>1990</v>
      </c>
      <c r="H6" s="44">
        <v>2851.4754399387912</v>
      </c>
    </row>
    <row r="7" spans="1:8" x14ac:dyDescent="0.25">
      <c r="A7" s="3" t="s">
        <v>675</v>
      </c>
      <c r="B7" t="s">
        <v>21</v>
      </c>
      <c r="C7">
        <v>365</v>
      </c>
      <c r="E7">
        <v>30</v>
      </c>
      <c r="F7">
        <v>460</v>
      </c>
      <c r="G7" s="3">
        <v>1990</v>
      </c>
      <c r="H7" s="44">
        <v>910.88798775822499</v>
      </c>
    </row>
    <row r="8" spans="1:8" x14ac:dyDescent="0.25">
      <c r="A8" s="3" t="s">
        <v>675</v>
      </c>
      <c r="B8" t="s">
        <v>25</v>
      </c>
      <c r="C8">
        <v>25</v>
      </c>
      <c r="E8">
        <v>40</v>
      </c>
      <c r="F8">
        <v>11100</v>
      </c>
      <c r="G8" s="3">
        <v>2008</v>
      </c>
      <c r="H8" s="44">
        <v>13343.065818869221</v>
      </c>
    </row>
    <row r="9" spans="1:8" x14ac:dyDescent="0.25">
      <c r="A9" s="3" t="s">
        <v>675</v>
      </c>
      <c r="B9" t="s">
        <v>30</v>
      </c>
      <c r="C9">
        <v>25</v>
      </c>
      <c r="D9">
        <v>50</v>
      </c>
      <c r="E9">
        <v>40</v>
      </c>
      <c r="F9">
        <v>19887</v>
      </c>
      <c r="G9" s="3">
        <v>2008</v>
      </c>
      <c r="H9" s="44">
        <v>23905.725219806503</v>
      </c>
    </row>
    <row r="10" spans="1:8" x14ac:dyDescent="0.25">
      <c r="A10" s="3" t="s">
        <v>675</v>
      </c>
      <c r="B10" t="s">
        <v>30</v>
      </c>
      <c r="C10">
        <v>50</v>
      </c>
      <c r="D10">
        <v>100</v>
      </c>
      <c r="E10">
        <v>40</v>
      </c>
      <c r="F10">
        <v>10608</v>
      </c>
      <c r="G10" s="3">
        <v>2008</v>
      </c>
      <c r="H10" s="44">
        <v>12751.643442032855</v>
      </c>
    </row>
    <row r="11" spans="1:8" x14ac:dyDescent="0.25">
      <c r="A11" s="3" t="s">
        <v>675</v>
      </c>
      <c r="B11" t="s">
        <v>30</v>
      </c>
      <c r="C11">
        <v>100</v>
      </c>
      <c r="E11">
        <v>40</v>
      </c>
      <c r="F11">
        <v>5637</v>
      </c>
      <c r="G11" s="3">
        <v>2008</v>
      </c>
      <c r="H11" s="44">
        <v>6776.113695582505</v>
      </c>
    </row>
    <row r="12" spans="1:8" x14ac:dyDescent="0.25">
      <c r="A12" s="3" t="s">
        <v>675</v>
      </c>
      <c r="B12" t="s">
        <v>33</v>
      </c>
      <c r="C12">
        <v>25</v>
      </c>
      <c r="D12">
        <v>50</v>
      </c>
      <c r="E12">
        <v>40</v>
      </c>
      <c r="F12">
        <v>19887</v>
      </c>
      <c r="G12" s="3">
        <v>2008</v>
      </c>
      <c r="H12" s="44">
        <v>23905.725219806503</v>
      </c>
    </row>
    <row r="13" spans="1:8" x14ac:dyDescent="0.25">
      <c r="A13" s="3" t="s">
        <v>675</v>
      </c>
      <c r="B13" t="s">
        <v>33</v>
      </c>
      <c r="C13">
        <v>50</v>
      </c>
      <c r="D13">
        <v>100</v>
      </c>
      <c r="E13">
        <v>40</v>
      </c>
      <c r="F13">
        <v>10608</v>
      </c>
      <c r="G13" s="3">
        <v>2008</v>
      </c>
      <c r="H13" s="44">
        <v>12751.643442032855</v>
      </c>
    </row>
    <row r="14" spans="1:8" x14ac:dyDescent="0.25">
      <c r="A14" s="3" t="s">
        <v>675</v>
      </c>
      <c r="B14" t="s">
        <v>33</v>
      </c>
      <c r="C14">
        <v>100</v>
      </c>
      <c r="E14">
        <v>40</v>
      </c>
      <c r="F14">
        <v>5637</v>
      </c>
      <c r="G14" s="3">
        <v>2008</v>
      </c>
      <c r="H14" s="44">
        <v>6776.113695582505</v>
      </c>
    </row>
    <row r="15" spans="1:8" x14ac:dyDescent="0.25">
      <c r="A15" s="3" t="s">
        <v>675</v>
      </c>
      <c r="B15" t="s">
        <v>36</v>
      </c>
      <c r="C15">
        <v>25</v>
      </c>
      <c r="D15">
        <v>50</v>
      </c>
      <c r="E15">
        <v>40</v>
      </c>
      <c r="F15">
        <v>19887</v>
      </c>
      <c r="G15" s="3">
        <v>2008</v>
      </c>
      <c r="H15" s="44">
        <v>23905.725219806503</v>
      </c>
    </row>
    <row r="16" spans="1:8" x14ac:dyDescent="0.25">
      <c r="A16" s="3" t="s">
        <v>675</v>
      </c>
      <c r="B16" t="s">
        <v>36</v>
      </c>
      <c r="C16">
        <v>50</v>
      </c>
      <c r="D16">
        <v>100</v>
      </c>
      <c r="E16">
        <v>40</v>
      </c>
      <c r="F16">
        <v>10608</v>
      </c>
      <c r="G16" s="3">
        <v>2008</v>
      </c>
      <c r="H16" s="44">
        <v>12751.643442032855</v>
      </c>
    </row>
    <row r="17" spans="1:8" x14ac:dyDescent="0.25">
      <c r="A17" s="3" t="s">
        <v>675</v>
      </c>
      <c r="B17" t="s">
        <v>36</v>
      </c>
      <c r="C17">
        <v>100</v>
      </c>
      <c r="E17">
        <v>40</v>
      </c>
      <c r="F17">
        <v>5637</v>
      </c>
      <c r="G17" s="3">
        <v>2008</v>
      </c>
      <c r="H17" s="44">
        <v>6776.113695582505</v>
      </c>
    </row>
    <row r="18" spans="1:8" x14ac:dyDescent="0.25">
      <c r="A18" s="3" t="s">
        <v>675</v>
      </c>
      <c r="B18" t="s">
        <v>39</v>
      </c>
      <c r="C18">
        <v>25</v>
      </c>
      <c r="E18">
        <v>40</v>
      </c>
      <c r="F18">
        <v>11100</v>
      </c>
      <c r="G18" s="3">
        <v>2008</v>
      </c>
      <c r="H18" s="44">
        <v>13343.065818869221</v>
      </c>
    </row>
    <row r="19" spans="1:8" x14ac:dyDescent="0.25">
      <c r="A19" s="2" t="s">
        <v>791</v>
      </c>
      <c r="B19" s="1" t="s">
        <v>679</v>
      </c>
      <c r="E19">
        <v>23</v>
      </c>
      <c r="F19">
        <v>407</v>
      </c>
      <c r="G19" s="3">
        <v>2006</v>
      </c>
      <c r="H19" s="44">
        <v>522.50038194444448</v>
      </c>
    </row>
    <row r="20" spans="1:8" x14ac:dyDescent="0.25">
      <c r="A20" s="3" t="s">
        <v>675</v>
      </c>
      <c r="B20" t="s">
        <v>42</v>
      </c>
      <c r="E20">
        <v>80</v>
      </c>
      <c r="F20">
        <v>10713</v>
      </c>
      <c r="G20" s="3">
        <v>2014</v>
      </c>
      <c r="H20" s="44">
        <v>11711.958650141929</v>
      </c>
    </row>
    <row r="21" spans="1:8" x14ac:dyDescent="0.25">
      <c r="A21" s="3" t="s">
        <v>675</v>
      </c>
      <c r="B21" t="s">
        <v>48</v>
      </c>
      <c r="C21">
        <v>0</v>
      </c>
      <c r="D21">
        <v>365</v>
      </c>
      <c r="E21">
        <v>98</v>
      </c>
      <c r="F21">
        <v>920</v>
      </c>
      <c r="G21" s="3">
        <v>1999</v>
      </c>
      <c r="H21" s="44">
        <v>1429.2084033613444</v>
      </c>
    </row>
    <row r="22" spans="1:8" x14ac:dyDescent="0.25">
      <c r="A22" s="3" t="s">
        <v>675</v>
      </c>
      <c r="B22" t="s">
        <v>48</v>
      </c>
      <c r="C22">
        <v>365</v>
      </c>
      <c r="E22">
        <v>98</v>
      </c>
      <c r="F22">
        <v>670</v>
      </c>
      <c r="G22" s="3">
        <v>1999</v>
      </c>
      <c r="H22" s="44">
        <v>1040.8365546218486</v>
      </c>
    </row>
    <row r="23" spans="1:8" x14ac:dyDescent="0.25">
      <c r="A23" s="3" t="s">
        <v>675</v>
      </c>
      <c r="B23" t="s">
        <v>48</v>
      </c>
      <c r="C23">
        <v>365</v>
      </c>
      <c r="E23">
        <v>98</v>
      </c>
      <c r="F23">
        <v>370</v>
      </c>
      <c r="G23" s="3">
        <v>1999</v>
      </c>
      <c r="H23" s="44">
        <v>574.79033613445381</v>
      </c>
    </row>
    <row r="24" spans="1:8" x14ac:dyDescent="0.25">
      <c r="A24" s="3" t="s">
        <v>791</v>
      </c>
      <c r="B24" s="16" t="s">
        <v>681</v>
      </c>
      <c r="E24" t="s">
        <v>934</v>
      </c>
      <c r="F24">
        <v>587</v>
      </c>
      <c r="G24" s="3">
        <v>2006</v>
      </c>
      <c r="H24" s="44">
        <v>753.58163194444444</v>
      </c>
    </row>
    <row r="25" spans="1:8" x14ac:dyDescent="0.25">
      <c r="A25" s="3" t="s">
        <v>791</v>
      </c>
      <c r="B25" s="9" t="s">
        <v>923</v>
      </c>
      <c r="C25">
        <v>0</v>
      </c>
      <c r="D25">
        <v>365</v>
      </c>
      <c r="E25">
        <v>50</v>
      </c>
      <c r="F25">
        <v>2520</v>
      </c>
      <c r="G25" s="3">
        <v>2006</v>
      </c>
      <c r="H25" s="44">
        <v>3235.1374999999998</v>
      </c>
    </row>
    <row r="26" spans="1:8" x14ac:dyDescent="0.25">
      <c r="A26" s="3" t="s">
        <v>791</v>
      </c>
      <c r="B26" s="9" t="s">
        <v>923</v>
      </c>
      <c r="C26">
        <v>365</v>
      </c>
      <c r="E26">
        <v>50</v>
      </c>
      <c r="F26">
        <v>481</v>
      </c>
      <c r="G26" s="3">
        <v>2006</v>
      </c>
      <c r="H26" s="44">
        <v>617.50045138888891</v>
      </c>
    </row>
    <row r="27" spans="1:8" x14ac:dyDescent="0.25">
      <c r="A27" s="3" t="s">
        <v>675</v>
      </c>
      <c r="B27" t="s">
        <v>53</v>
      </c>
      <c r="E27">
        <v>5</v>
      </c>
      <c r="F27">
        <v>5000</v>
      </c>
      <c r="G27" s="3">
        <v>2002</v>
      </c>
      <c r="H27" s="44">
        <v>7193.1906614785985</v>
      </c>
    </row>
    <row r="28" spans="1:8" x14ac:dyDescent="0.25">
      <c r="A28" s="3" t="s">
        <v>675</v>
      </c>
      <c r="B28" t="s">
        <v>58</v>
      </c>
      <c r="C28">
        <v>0</v>
      </c>
      <c r="D28">
        <v>365</v>
      </c>
      <c r="E28">
        <v>84</v>
      </c>
      <c r="F28">
        <v>300</v>
      </c>
      <c r="G28" s="3">
        <v>1999</v>
      </c>
      <c r="H28" s="44">
        <v>466.04621848739492</v>
      </c>
    </row>
    <row r="29" spans="1:8" x14ac:dyDescent="0.25">
      <c r="A29" s="3" t="s">
        <v>675</v>
      </c>
      <c r="B29" t="s">
        <v>58</v>
      </c>
      <c r="C29">
        <v>365</v>
      </c>
      <c r="E29">
        <v>84</v>
      </c>
      <c r="F29">
        <v>130</v>
      </c>
      <c r="G29" s="3">
        <v>1999</v>
      </c>
      <c r="H29" s="44">
        <v>201.9533613445378</v>
      </c>
    </row>
    <row r="30" spans="1:8" x14ac:dyDescent="0.25">
      <c r="A30" s="3" t="s">
        <v>675</v>
      </c>
      <c r="B30" t="s">
        <v>62</v>
      </c>
      <c r="E30">
        <v>90</v>
      </c>
      <c r="F30">
        <v>2119</v>
      </c>
      <c r="G30" s="3">
        <v>1999</v>
      </c>
      <c r="H30" s="44">
        <v>3291.8397899159663</v>
      </c>
    </row>
    <row r="31" spans="1:8" x14ac:dyDescent="0.25">
      <c r="A31" s="3" t="s">
        <v>675</v>
      </c>
      <c r="B31" t="s">
        <v>67</v>
      </c>
      <c r="E31">
        <v>90</v>
      </c>
      <c r="F31">
        <v>3027</v>
      </c>
      <c r="G31" s="3">
        <v>1999</v>
      </c>
      <c r="H31" s="44">
        <v>4702.4063445378151</v>
      </c>
    </row>
    <row r="32" spans="1:8" x14ac:dyDescent="0.25">
      <c r="A32" s="3" t="s">
        <v>675</v>
      </c>
      <c r="B32" t="s">
        <v>71</v>
      </c>
      <c r="E32">
        <v>90</v>
      </c>
      <c r="F32">
        <v>2119</v>
      </c>
      <c r="G32" s="3">
        <v>1999</v>
      </c>
      <c r="H32" s="44">
        <v>3291.8397899159663</v>
      </c>
    </row>
    <row r="33" spans="1:8" x14ac:dyDescent="0.25">
      <c r="A33" s="3" t="s">
        <v>675</v>
      </c>
      <c r="B33" t="s">
        <v>75</v>
      </c>
      <c r="E33">
        <v>90</v>
      </c>
      <c r="F33">
        <v>4636</v>
      </c>
      <c r="G33" s="3">
        <v>1999</v>
      </c>
      <c r="H33" s="44">
        <v>7201.9675630252095</v>
      </c>
    </row>
    <row r="34" spans="1:8" x14ac:dyDescent="0.25">
      <c r="A34" s="3" t="s">
        <v>675</v>
      </c>
      <c r="B34" t="s">
        <v>79</v>
      </c>
      <c r="E34">
        <v>90</v>
      </c>
      <c r="F34">
        <v>3962</v>
      </c>
      <c r="G34" s="3">
        <v>1999</v>
      </c>
      <c r="H34" s="44">
        <v>6154.9170588235293</v>
      </c>
    </row>
    <row r="35" spans="1:8" x14ac:dyDescent="0.25">
      <c r="A35" s="3" t="s">
        <v>675</v>
      </c>
      <c r="B35" t="s">
        <v>83</v>
      </c>
      <c r="E35">
        <v>90</v>
      </c>
      <c r="F35">
        <v>5269</v>
      </c>
      <c r="G35" s="3">
        <v>1999</v>
      </c>
      <c r="H35" s="44">
        <v>8185.3250840336132</v>
      </c>
    </row>
    <row r="36" spans="1:8" x14ac:dyDescent="0.25">
      <c r="A36" s="3" t="s">
        <v>675</v>
      </c>
      <c r="B36" t="s">
        <v>87</v>
      </c>
      <c r="E36">
        <v>90</v>
      </c>
      <c r="F36">
        <v>5719</v>
      </c>
      <c r="G36" s="3">
        <v>1999</v>
      </c>
      <c r="H36" s="44">
        <v>8884.3944117647061</v>
      </c>
    </row>
    <row r="37" spans="1:8" x14ac:dyDescent="0.25">
      <c r="A37" s="3" t="s">
        <v>675</v>
      </c>
      <c r="B37" t="s">
        <v>91</v>
      </c>
      <c r="E37">
        <v>90</v>
      </c>
      <c r="F37">
        <v>6371</v>
      </c>
      <c r="G37" s="3">
        <v>1999</v>
      </c>
      <c r="H37" s="44">
        <v>9897.2681932773103</v>
      </c>
    </row>
    <row r="38" spans="1:8" x14ac:dyDescent="0.25">
      <c r="A38" s="3" t="s">
        <v>675</v>
      </c>
      <c r="B38" t="s">
        <v>95</v>
      </c>
      <c r="E38">
        <v>90</v>
      </c>
      <c r="F38">
        <v>3109</v>
      </c>
      <c r="G38" s="3">
        <v>1999</v>
      </c>
      <c r="H38" s="44">
        <v>4829.7923109243693</v>
      </c>
    </row>
    <row r="39" spans="1:8" x14ac:dyDescent="0.25">
      <c r="A39" s="3" t="s">
        <v>675</v>
      </c>
      <c r="B39" t="s">
        <v>99</v>
      </c>
      <c r="E39">
        <v>90</v>
      </c>
      <c r="F39">
        <v>3109</v>
      </c>
      <c r="G39" s="3">
        <v>1999</v>
      </c>
      <c r="H39" s="44">
        <v>4829.7923109243693</v>
      </c>
    </row>
    <row r="40" spans="1:8" x14ac:dyDescent="0.25">
      <c r="A40" s="3" t="s">
        <v>791</v>
      </c>
      <c r="B40" s="3" t="s">
        <v>913</v>
      </c>
      <c r="C40" s="3"/>
      <c r="D40" s="3"/>
      <c r="E40" s="3">
        <v>80</v>
      </c>
      <c r="F40" s="3">
        <v>2761</v>
      </c>
      <c r="G40" s="3">
        <v>2006</v>
      </c>
      <c r="H40" s="44">
        <v>3544.5296180555551</v>
      </c>
    </row>
    <row r="41" spans="1:8" x14ac:dyDescent="0.25">
      <c r="A41" s="3" t="s">
        <v>675</v>
      </c>
      <c r="B41" t="s">
        <v>102</v>
      </c>
      <c r="E41">
        <v>90</v>
      </c>
      <c r="F41">
        <v>3109</v>
      </c>
      <c r="G41" s="3">
        <v>1999</v>
      </c>
      <c r="H41" s="44">
        <v>4829.7923109243693</v>
      </c>
    </row>
    <row r="42" spans="1:8" ht="14.1" customHeight="1" x14ac:dyDescent="0.25">
      <c r="A42" s="3" t="s">
        <v>675</v>
      </c>
      <c r="B42" t="s">
        <v>106</v>
      </c>
      <c r="E42">
        <v>90</v>
      </c>
      <c r="F42">
        <v>4953</v>
      </c>
      <c r="G42" s="3">
        <v>1999</v>
      </c>
      <c r="H42" s="44">
        <v>7694.4230672268905</v>
      </c>
    </row>
    <row r="43" spans="1:8" x14ac:dyDescent="0.25">
      <c r="A43" s="3" t="s">
        <v>675</v>
      </c>
      <c r="B43" t="s">
        <v>110</v>
      </c>
      <c r="E43">
        <v>90</v>
      </c>
      <c r="F43">
        <v>4953</v>
      </c>
      <c r="G43" s="3">
        <v>1999</v>
      </c>
      <c r="H43" s="44">
        <v>7694.4230672268905</v>
      </c>
    </row>
    <row r="44" spans="1:8" x14ac:dyDescent="0.25">
      <c r="A44" s="3" t="s">
        <v>675</v>
      </c>
      <c r="B44" t="s">
        <v>114</v>
      </c>
      <c r="E44">
        <v>90</v>
      </c>
      <c r="F44">
        <v>4458</v>
      </c>
      <c r="G44" s="3">
        <v>1999</v>
      </c>
      <c r="H44" s="44">
        <v>6925.446806722689</v>
      </c>
    </row>
    <row r="45" spans="1:8" x14ac:dyDescent="0.25">
      <c r="A45" s="3" t="s">
        <v>675</v>
      </c>
      <c r="B45" t="s">
        <v>118</v>
      </c>
      <c r="E45">
        <v>30</v>
      </c>
      <c r="F45">
        <v>7100</v>
      </c>
      <c r="G45" s="3">
        <v>2002</v>
      </c>
      <c r="H45" s="44">
        <v>10214.33073929961</v>
      </c>
    </row>
    <row r="46" spans="1:8" x14ac:dyDescent="0.25">
      <c r="A46" s="3" t="s">
        <v>675</v>
      </c>
      <c r="B46" t="s">
        <v>123</v>
      </c>
      <c r="C46">
        <v>365</v>
      </c>
      <c r="E46">
        <v>99</v>
      </c>
      <c r="F46">
        <v>2050</v>
      </c>
      <c r="G46" s="3">
        <v>2008</v>
      </c>
      <c r="H46" s="44">
        <v>2464.2599034848558</v>
      </c>
    </row>
    <row r="47" spans="1:8" x14ac:dyDescent="0.25">
      <c r="A47" s="3" t="s">
        <v>675</v>
      </c>
      <c r="B47" t="s">
        <v>127</v>
      </c>
      <c r="C47">
        <v>365</v>
      </c>
      <c r="E47">
        <v>95</v>
      </c>
      <c r="F47">
        <v>2050</v>
      </c>
      <c r="G47" s="3">
        <v>2008</v>
      </c>
      <c r="H47" s="44">
        <v>2464.2599034848558</v>
      </c>
    </row>
    <row r="48" spans="1:8" x14ac:dyDescent="0.25">
      <c r="A48" s="3" t="s">
        <v>675</v>
      </c>
      <c r="B48" t="s">
        <v>131</v>
      </c>
      <c r="C48">
        <v>365</v>
      </c>
      <c r="E48">
        <v>99</v>
      </c>
      <c r="F48">
        <v>2960</v>
      </c>
      <c r="G48" s="3">
        <v>2008</v>
      </c>
      <c r="H48" s="44">
        <v>3558.1508850317919</v>
      </c>
    </row>
    <row r="49" spans="1:8" x14ac:dyDescent="0.25">
      <c r="A49" s="3" t="s">
        <v>675</v>
      </c>
      <c r="B49" t="s">
        <v>135</v>
      </c>
      <c r="E49">
        <v>86</v>
      </c>
      <c r="F49">
        <v>90</v>
      </c>
      <c r="G49" s="3">
        <v>1990</v>
      </c>
      <c r="H49" s="44">
        <v>178.21721499617445</v>
      </c>
    </row>
    <row r="50" spans="1:8" x14ac:dyDescent="0.25">
      <c r="A50" s="3" t="s">
        <v>675</v>
      </c>
      <c r="B50" t="s">
        <v>140</v>
      </c>
      <c r="E50">
        <v>95</v>
      </c>
      <c r="F50">
        <v>480</v>
      </c>
      <c r="G50" s="3">
        <v>1990</v>
      </c>
      <c r="H50" s="44">
        <v>950.49181331293039</v>
      </c>
    </row>
    <row r="51" spans="1:8" x14ac:dyDescent="0.25">
      <c r="A51" s="3" t="s">
        <v>675</v>
      </c>
      <c r="B51" t="s">
        <v>144</v>
      </c>
      <c r="D51">
        <v>365</v>
      </c>
      <c r="E51">
        <v>25</v>
      </c>
      <c r="F51">
        <v>770</v>
      </c>
      <c r="G51" s="3">
        <v>1990</v>
      </c>
      <c r="H51" s="44">
        <v>1524.7472838561591</v>
      </c>
    </row>
    <row r="52" spans="1:8" x14ac:dyDescent="0.25">
      <c r="A52" s="3" t="s">
        <v>675</v>
      </c>
      <c r="B52" t="s">
        <v>144</v>
      </c>
      <c r="C52">
        <v>365</v>
      </c>
      <c r="E52">
        <v>25</v>
      </c>
      <c r="F52">
        <v>490</v>
      </c>
      <c r="G52" s="3">
        <v>1990</v>
      </c>
      <c r="H52" s="44">
        <v>970.29372609028314</v>
      </c>
    </row>
    <row r="53" spans="1:8" x14ac:dyDescent="0.25">
      <c r="A53" s="3" t="s">
        <v>675</v>
      </c>
      <c r="B53" t="s">
        <v>149</v>
      </c>
      <c r="D53">
        <v>365</v>
      </c>
      <c r="E53">
        <v>20</v>
      </c>
      <c r="F53">
        <v>1020</v>
      </c>
      <c r="G53" s="3">
        <v>1990</v>
      </c>
      <c r="H53" s="44">
        <v>2019.7951032899771</v>
      </c>
    </row>
    <row r="54" spans="1:8" x14ac:dyDescent="0.25">
      <c r="A54" s="3" t="s">
        <v>675</v>
      </c>
      <c r="B54" t="s">
        <v>149</v>
      </c>
      <c r="C54">
        <v>365</v>
      </c>
      <c r="E54">
        <v>20</v>
      </c>
      <c r="F54">
        <v>550</v>
      </c>
      <c r="G54" s="3">
        <v>1990</v>
      </c>
      <c r="H54" s="44">
        <v>1089.1052027543992</v>
      </c>
    </row>
    <row r="55" spans="1:8" x14ac:dyDescent="0.25">
      <c r="A55" s="3" t="s">
        <v>675</v>
      </c>
      <c r="B55" t="s">
        <v>152</v>
      </c>
      <c r="D55">
        <v>365</v>
      </c>
      <c r="E55">
        <v>25</v>
      </c>
      <c r="F55">
        <v>770</v>
      </c>
      <c r="G55" s="3">
        <v>1990</v>
      </c>
      <c r="H55" s="44">
        <v>1524.7472838561591</v>
      </c>
    </row>
    <row r="56" spans="1:8" x14ac:dyDescent="0.25">
      <c r="A56" s="3" t="s">
        <v>675</v>
      </c>
      <c r="B56" t="s">
        <v>152</v>
      </c>
      <c r="C56">
        <v>365</v>
      </c>
      <c r="E56">
        <v>25</v>
      </c>
      <c r="F56">
        <v>490</v>
      </c>
      <c r="G56" s="3">
        <v>1990</v>
      </c>
      <c r="H56" s="44">
        <v>970.29372609028314</v>
      </c>
    </row>
    <row r="57" spans="1:8" x14ac:dyDescent="0.25">
      <c r="A57" s="3" t="s">
        <v>675</v>
      </c>
      <c r="B57" t="s">
        <v>156</v>
      </c>
      <c r="E57">
        <v>25</v>
      </c>
      <c r="F57">
        <v>770</v>
      </c>
      <c r="G57" s="3">
        <v>1990</v>
      </c>
      <c r="H57" s="44">
        <v>1524.7472838561591</v>
      </c>
    </row>
    <row r="58" spans="1:8" x14ac:dyDescent="0.25">
      <c r="A58" s="3" t="s">
        <v>675</v>
      </c>
      <c r="B58" t="s">
        <v>160</v>
      </c>
      <c r="C58">
        <v>0</v>
      </c>
      <c r="D58">
        <v>365</v>
      </c>
      <c r="E58">
        <v>97</v>
      </c>
      <c r="F58">
        <v>38000</v>
      </c>
      <c r="G58" s="3">
        <v>2010</v>
      </c>
      <c r="H58" s="44">
        <v>45102.258135524811</v>
      </c>
    </row>
    <row r="59" spans="1:8" x14ac:dyDescent="0.25">
      <c r="A59" s="3" t="s">
        <v>675</v>
      </c>
      <c r="B59" t="s">
        <v>160</v>
      </c>
      <c r="C59">
        <v>365</v>
      </c>
      <c r="E59">
        <v>97</v>
      </c>
      <c r="F59">
        <v>1500</v>
      </c>
      <c r="G59" s="3">
        <v>2010</v>
      </c>
      <c r="H59" s="44">
        <v>1780.3522948233478</v>
      </c>
    </row>
    <row r="60" spans="1:8" x14ac:dyDescent="0.25">
      <c r="A60" s="3" t="s">
        <v>675</v>
      </c>
      <c r="B60" t="s">
        <v>164</v>
      </c>
      <c r="C60">
        <v>0</v>
      </c>
      <c r="D60">
        <v>365</v>
      </c>
      <c r="E60">
        <v>97</v>
      </c>
      <c r="F60">
        <v>4900</v>
      </c>
      <c r="G60" s="3">
        <v>2009</v>
      </c>
      <c r="H60" s="44">
        <v>5911.2129842404802</v>
      </c>
    </row>
    <row r="61" spans="1:8" x14ac:dyDescent="0.25">
      <c r="A61" s="3" t="s">
        <v>675</v>
      </c>
      <c r="B61" t="s">
        <v>167</v>
      </c>
      <c r="E61">
        <v>13</v>
      </c>
      <c r="F61">
        <v>1320</v>
      </c>
      <c r="G61" s="3">
        <v>1990</v>
      </c>
      <c r="H61" s="44">
        <v>2613.8524866105586</v>
      </c>
    </row>
    <row r="62" spans="1:8" x14ac:dyDescent="0.25">
      <c r="A62" s="3" t="s">
        <v>675</v>
      </c>
      <c r="B62" t="s">
        <v>172</v>
      </c>
      <c r="E62">
        <v>87</v>
      </c>
      <c r="F62">
        <v>422</v>
      </c>
      <c r="G62" s="3">
        <v>1993</v>
      </c>
      <c r="H62" s="44">
        <v>755.83558477508643</v>
      </c>
    </row>
    <row r="63" spans="1:8" x14ac:dyDescent="0.25">
      <c r="A63" s="3" t="s">
        <v>675</v>
      </c>
      <c r="B63" t="s">
        <v>177</v>
      </c>
      <c r="C63">
        <v>0</v>
      </c>
      <c r="D63">
        <v>365</v>
      </c>
      <c r="E63">
        <v>80</v>
      </c>
      <c r="F63">
        <v>1000</v>
      </c>
      <c r="G63" s="3">
        <v>2001</v>
      </c>
      <c r="H63" s="44">
        <v>1461.383399209486</v>
      </c>
    </row>
    <row r="64" spans="1:8" x14ac:dyDescent="0.25">
      <c r="A64" s="3" t="s">
        <v>675</v>
      </c>
      <c r="B64" t="s">
        <v>180</v>
      </c>
      <c r="C64">
        <v>0</v>
      </c>
      <c r="D64">
        <v>365</v>
      </c>
      <c r="E64">
        <v>60</v>
      </c>
      <c r="F64">
        <v>2560</v>
      </c>
      <c r="G64" s="3">
        <v>1990</v>
      </c>
      <c r="H64" s="44">
        <v>5069.2896710022951</v>
      </c>
    </row>
    <row r="65" spans="1:8" x14ac:dyDescent="0.25">
      <c r="A65" s="3" t="s">
        <v>675</v>
      </c>
      <c r="B65" t="s">
        <v>180</v>
      </c>
      <c r="C65">
        <v>365</v>
      </c>
      <c r="E65">
        <v>60</v>
      </c>
      <c r="F65">
        <v>590</v>
      </c>
      <c r="G65" s="3">
        <v>1990</v>
      </c>
      <c r="H65" s="44">
        <v>1168.3128538638102</v>
      </c>
    </row>
    <row r="66" spans="1:8" x14ac:dyDescent="0.25">
      <c r="A66" s="3" t="s">
        <v>675</v>
      </c>
      <c r="B66" t="s">
        <v>185</v>
      </c>
      <c r="D66">
        <v>365</v>
      </c>
      <c r="E66">
        <v>55</v>
      </c>
      <c r="F66">
        <v>3190</v>
      </c>
      <c r="G66" s="3">
        <v>1990</v>
      </c>
      <c r="H66" s="44">
        <v>6316.8101759755164</v>
      </c>
    </row>
    <row r="67" spans="1:8" x14ac:dyDescent="0.25">
      <c r="A67" s="3" t="s">
        <v>675</v>
      </c>
      <c r="B67" t="s">
        <v>185</v>
      </c>
      <c r="C67">
        <v>365</v>
      </c>
      <c r="E67">
        <v>55</v>
      </c>
      <c r="F67">
        <v>2470</v>
      </c>
      <c r="G67" s="3">
        <v>1990</v>
      </c>
      <c r="H67" s="44">
        <v>4891.0724560061208</v>
      </c>
    </row>
    <row r="68" spans="1:8" x14ac:dyDescent="0.25">
      <c r="A68" s="3" t="s">
        <v>675</v>
      </c>
      <c r="B68" t="s">
        <v>189</v>
      </c>
      <c r="E68">
        <v>60</v>
      </c>
      <c r="F68">
        <v>750</v>
      </c>
      <c r="G68" s="3">
        <v>1990</v>
      </c>
      <c r="H68" s="44">
        <v>1485.1434583014536</v>
      </c>
    </row>
    <row r="69" spans="1:8" x14ac:dyDescent="0.25">
      <c r="A69" s="3" t="s">
        <v>675</v>
      </c>
      <c r="B69" t="s">
        <v>192</v>
      </c>
      <c r="D69">
        <v>365</v>
      </c>
      <c r="E69">
        <v>55</v>
      </c>
      <c r="F69">
        <v>3190</v>
      </c>
      <c r="G69" s="3">
        <v>1990</v>
      </c>
      <c r="H69" s="44">
        <v>6316.8101759755164</v>
      </c>
    </row>
    <row r="70" spans="1:8" x14ac:dyDescent="0.25">
      <c r="A70" s="3" t="s">
        <v>675</v>
      </c>
      <c r="B70" t="s">
        <v>192</v>
      </c>
      <c r="C70">
        <v>365</v>
      </c>
      <c r="E70">
        <v>55</v>
      </c>
      <c r="F70">
        <v>2470</v>
      </c>
      <c r="G70" s="3">
        <v>1990</v>
      </c>
      <c r="H70" s="44">
        <v>4891.0724560061208</v>
      </c>
    </row>
    <row r="71" spans="1:8" x14ac:dyDescent="0.25">
      <c r="A71" s="3" t="s">
        <v>675</v>
      </c>
      <c r="B71" t="s">
        <v>195</v>
      </c>
      <c r="D71">
        <v>365</v>
      </c>
      <c r="E71">
        <v>55</v>
      </c>
      <c r="F71">
        <v>3190</v>
      </c>
      <c r="G71" s="3">
        <v>1990</v>
      </c>
      <c r="H71" s="44">
        <v>6316.8101759755164</v>
      </c>
    </row>
    <row r="72" spans="1:8" x14ac:dyDescent="0.25">
      <c r="A72" s="3" t="s">
        <v>675</v>
      </c>
      <c r="B72" t="s">
        <v>195</v>
      </c>
      <c r="C72">
        <v>365</v>
      </c>
      <c r="E72">
        <v>55</v>
      </c>
      <c r="F72">
        <v>2470</v>
      </c>
      <c r="G72" s="3">
        <v>1990</v>
      </c>
      <c r="H72" s="44">
        <v>4891.0724560061208</v>
      </c>
    </row>
    <row r="73" spans="1:8" x14ac:dyDescent="0.25">
      <c r="A73" s="3" t="s">
        <v>675</v>
      </c>
      <c r="B73" t="s">
        <v>198</v>
      </c>
      <c r="C73">
        <v>0</v>
      </c>
      <c r="D73">
        <v>365</v>
      </c>
      <c r="E73">
        <v>60</v>
      </c>
      <c r="F73">
        <v>2560</v>
      </c>
      <c r="G73" s="3">
        <v>1990</v>
      </c>
      <c r="H73" s="44">
        <v>5069.2896710022951</v>
      </c>
    </row>
    <row r="74" spans="1:8" x14ac:dyDescent="0.25">
      <c r="A74" s="3" t="s">
        <v>675</v>
      </c>
      <c r="B74" t="s">
        <v>198</v>
      </c>
      <c r="C74">
        <v>365</v>
      </c>
      <c r="E74">
        <v>60</v>
      </c>
      <c r="F74">
        <v>590</v>
      </c>
      <c r="G74" s="3">
        <v>1990</v>
      </c>
      <c r="H74" s="44">
        <v>1168.3128538638102</v>
      </c>
    </row>
    <row r="75" spans="1:8" x14ac:dyDescent="0.25">
      <c r="A75" s="3" t="s">
        <v>675</v>
      </c>
      <c r="B75" t="s">
        <v>202</v>
      </c>
      <c r="C75">
        <v>0</v>
      </c>
      <c r="D75">
        <v>365</v>
      </c>
      <c r="E75">
        <v>60</v>
      </c>
      <c r="F75">
        <v>1120</v>
      </c>
      <c r="G75" s="3">
        <v>1990</v>
      </c>
      <c r="H75" s="44">
        <v>2217.8142310635044</v>
      </c>
    </row>
    <row r="76" spans="1:8" x14ac:dyDescent="0.25">
      <c r="A76" s="3" t="s">
        <v>675</v>
      </c>
      <c r="B76" t="s">
        <v>202</v>
      </c>
      <c r="C76">
        <v>365</v>
      </c>
      <c r="E76">
        <v>60</v>
      </c>
      <c r="F76">
        <v>390</v>
      </c>
      <c r="G76" s="3">
        <v>1990</v>
      </c>
      <c r="H76" s="44">
        <v>772.27459831675594</v>
      </c>
    </row>
    <row r="77" spans="1:8" x14ac:dyDescent="0.25">
      <c r="A77" s="3" t="s">
        <v>791</v>
      </c>
      <c r="B77" t="s">
        <v>685</v>
      </c>
      <c r="E77">
        <v>50</v>
      </c>
      <c r="F77">
        <v>915</v>
      </c>
      <c r="G77" s="3">
        <v>2006</v>
      </c>
      <c r="H77" s="44">
        <v>1174.6630208333333</v>
      </c>
    </row>
    <row r="78" spans="1:8" x14ac:dyDescent="0.25">
      <c r="A78" t="s">
        <v>875</v>
      </c>
      <c r="B78" t="s">
        <v>881</v>
      </c>
      <c r="E78">
        <v>61</v>
      </c>
      <c r="F78">
        <v>2145.25</v>
      </c>
      <c r="G78" s="3">
        <v>2005</v>
      </c>
      <c r="H78" s="44">
        <v>2842.8791487455196</v>
      </c>
    </row>
    <row r="79" spans="1:8" x14ac:dyDescent="0.25">
      <c r="A79" s="3" t="s">
        <v>675</v>
      </c>
      <c r="B79" t="s">
        <v>205</v>
      </c>
      <c r="C79">
        <v>25</v>
      </c>
      <c r="E79">
        <v>61</v>
      </c>
      <c r="F79">
        <v>12000</v>
      </c>
      <c r="G79" s="3">
        <v>2008</v>
      </c>
      <c r="H79" s="44">
        <v>14424.936020399156</v>
      </c>
    </row>
    <row r="80" spans="1:8" x14ac:dyDescent="0.25">
      <c r="A80" s="3" t="s">
        <v>675</v>
      </c>
      <c r="B80" t="s">
        <v>208</v>
      </c>
      <c r="C80">
        <v>25</v>
      </c>
      <c r="D80">
        <v>50</v>
      </c>
      <c r="E80">
        <v>61</v>
      </c>
      <c r="F80">
        <v>22003</v>
      </c>
      <c r="G80" s="3">
        <v>2008</v>
      </c>
      <c r="H80" s="44">
        <v>26449.322271403555</v>
      </c>
    </row>
    <row r="81" spans="1:8" x14ac:dyDescent="0.25">
      <c r="A81" s="3" t="s">
        <v>675</v>
      </c>
      <c r="B81" t="s">
        <v>208</v>
      </c>
      <c r="C81">
        <v>50</v>
      </c>
      <c r="D81">
        <v>100</v>
      </c>
      <c r="E81">
        <v>61</v>
      </c>
      <c r="F81">
        <v>11782</v>
      </c>
      <c r="G81" s="3">
        <v>2008</v>
      </c>
      <c r="H81" s="44">
        <v>14162.883016028572</v>
      </c>
    </row>
    <row r="82" spans="1:8" x14ac:dyDescent="0.25">
      <c r="A82" s="3" t="s">
        <v>675</v>
      </c>
      <c r="B82" t="s">
        <v>208</v>
      </c>
      <c r="C82">
        <v>100</v>
      </c>
      <c r="E82">
        <v>61</v>
      </c>
      <c r="F82">
        <v>6266</v>
      </c>
      <c r="G82" s="3">
        <v>2008</v>
      </c>
      <c r="H82" s="44">
        <v>7532.2207586517607</v>
      </c>
    </row>
    <row r="83" spans="1:8" x14ac:dyDescent="0.25">
      <c r="A83" s="3" t="s">
        <v>675</v>
      </c>
      <c r="B83" t="s">
        <v>211</v>
      </c>
      <c r="C83">
        <v>25</v>
      </c>
      <c r="D83">
        <v>50</v>
      </c>
      <c r="E83">
        <v>61</v>
      </c>
      <c r="F83">
        <v>22003</v>
      </c>
      <c r="G83" s="3">
        <v>2008</v>
      </c>
      <c r="H83" s="44">
        <v>26449.322271403555</v>
      </c>
    </row>
    <row r="84" spans="1:8" x14ac:dyDescent="0.25">
      <c r="A84" s="3" t="s">
        <v>675</v>
      </c>
      <c r="B84" t="s">
        <v>211</v>
      </c>
      <c r="C84">
        <v>50</v>
      </c>
      <c r="D84">
        <v>100</v>
      </c>
      <c r="E84">
        <v>61</v>
      </c>
      <c r="F84">
        <v>11782</v>
      </c>
      <c r="G84" s="3">
        <v>2008</v>
      </c>
      <c r="H84" s="44">
        <v>14162.883016028572</v>
      </c>
    </row>
    <row r="85" spans="1:8" x14ac:dyDescent="0.25">
      <c r="A85" s="3" t="s">
        <v>675</v>
      </c>
      <c r="B85" t="s">
        <v>211</v>
      </c>
      <c r="C85">
        <v>100</v>
      </c>
      <c r="E85">
        <v>61</v>
      </c>
      <c r="F85">
        <v>6266</v>
      </c>
      <c r="G85" s="3">
        <v>2008</v>
      </c>
      <c r="H85" s="44">
        <v>7532.2207586517607</v>
      </c>
    </row>
    <row r="86" spans="1:8" x14ac:dyDescent="0.25">
      <c r="A86" s="3" t="s">
        <v>675</v>
      </c>
      <c r="B86" t="s">
        <v>213</v>
      </c>
      <c r="C86">
        <v>25</v>
      </c>
      <c r="D86">
        <v>50</v>
      </c>
      <c r="E86">
        <v>61</v>
      </c>
      <c r="F86">
        <v>22003</v>
      </c>
      <c r="G86" s="3">
        <v>2008</v>
      </c>
      <c r="H86" s="44">
        <v>26449.322271403555</v>
      </c>
    </row>
    <row r="87" spans="1:8" x14ac:dyDescent="0.25">
      <c r="A87" s="3" t="s">
        <v>675</v>
      </c>
      <c r="B87" t="s">
        <v>213</v>
      </c>
      <c r="C87">
        <v>50</v>
      </c>
      <c r="D87">
        <v>100</v>
      </c>
      <c r="E87">
        <v>61</v>
      </c>
      <c r="F87">
        <v>11782</v>
      </c>
      <c r="G87" s="3">
        <v>2008</v>
      </c>
      <c r="H87" s="44">
        <v>14162.883016028572</v>
      </c>
    </row>
    <row r="88" spans="1:8" x14ac:dyDescent="0.25">
      <c r="A88" s="3" t="s">
        <v>675</v>
      </c>
      <c r="B88" t="s">
        <v>213</v>
      </c>
      <c r="C88">
        <v>100</v>
      </c>
      <c r="E88">
        <v>61</v>
      </c>
      <c r="F88">
        <v>6266</v>
      </c>
      <c r="G88" s="3">
        <v>2008</v>
      </c>
      <c r="H88" s="44">
        <v>7532.2207586517607</v>
      </c>
    </row>
    <row r="89" spans="1:8" x14ac:dyDescent="0.25">
      <c r="A89" s="3" t="s">
        <v>675</v>
      </c>
      <c r="B89" t="s">
        <v>216</v>
      </c>
      <c r="C89">
        <v>25</v>
      </c>
      <c r="E89">
        <v>61</v>
      </c>
      <c r="F89">
        <v>12000</v>
      </c>
      <c r="G89" s="3">
        <v>2008</v>
      </c>
      <c r="H89" s="44">
        <v>14424.936020399156</v>
      </c>
    </row>
    <row r="90" spans="1:8" x14ac:dyDescent="0.25">
      <c r="A90" s="3" t="s">
        <v>675</v>
      </c>
      <c r="B90" t="s">
        <v>226</v>
      </c>
      <c r="E90">
        <v>60</v>
      </c>
      <c r="F90">
        <v>580</v>
      </c>
      <c r="G90" s="3">
        <v>1990</v>
      </c>
      <c r="H90" s="44">
        <v>1148.5109410864575</v>
      </c>
    </row>
    <row r="91" spans="1:8" x14ac:dyDescent="0.25">
      <c r="A91" s="3" t="s">
        <v>675</v>
      </c>
      <c r="B91" t="s">
        <v>230</v>
      </c>
      <c r="D91">
        <v>365</v>
      </c>
      <c r="E91">
        <v>55</v>
      </c>
      <c r="F91">
        <v>3190</v>
      </c>
      <c r="G91" s="3">
        <v>1990</v>
      </c>
      <c r="H91" s="44">
        <v>6316.8101759755164</v>
      </c>
    </row>
    <row r="92" spans="1:8" x14ac:dyDescent="0.25">
      <c r="A92" s="3" t="s">
        <v>675</v>
      </c>
      <c r="B92" t="s">
        <v>230</v>
      </c>
      <c r="C92">
        <v>365</v>
      </c>
      <c r="E92">
        <v>55</v>
      </c>
      <c r="F92">
        <v>2470</v>
      </c>
      <c r="G92" s="3">
        <v>1990</v>
      </c>
      <c r="H92" s="44">
        <v>4891.0724560061208</v>
      </c>
    </row>
    <row r="93" spans="1:8" x14ac:dyDescent="0.25">
      <c r="A93" s="3" t="s">
        <v>675</v>
      </c>
      <c r="B93" t="s">
        <v>222</v>
      </c>
      <c r="E93">
        <v>60</v>
      </c>
      <c r="F93">
        <v>750</v>
      </c>
      <c r="G93" s="3">
        <v>1990</v>
      </c>
      <c r="H93" s="44">
        <v>1485.1434583014536</v>
      </c>
    </row>
    <row r="94" spans="1:8" x14ac:dyDescent="0.25">
      <c r="A94" s="3" t="s">
        <v>675</v>
      </c>
      <c r="B94" t="s">
        <v>218</v>
      </c>
      <c r="E94">
        <v>77</v>
      </c>
      <c r="F94">
        <v>380</v>
      </c>
      <c r="G94" s="3">
        <v>1990</v>
      </c>
      <c r="H94" s="44">
        <v>752.47268553940319</v>
      </c>
    </row>
    <row r="95" spans="1:8" x14ac:dyDescent="0.25">
      <c r="A95" s="3" t="s">
        <v>791</v>
      </c>
      <c r="B95" t="s">
        <v>740</v>
      </c>
      <c r="C95">
        <v>0</v>
      </c>
      <c r="D95">
        <v>365</v>
      </c>
      <c r="E95">
        <v>48</v>
      </c>
      <c r="F95">
        <v>6821</v>
      </c>
      <c r="G95" s="3">
        <v>2006</v>
      </c>
      <c r="H95" s="44">
        <v>8756.6955902777772</v>
      </c>
    </row>
    <row r="96" spans="1:8" x14ac:dyDescent="0.25">
      <c r="A96" s="3" t="s">
        <v>791</v>
      </c>
      <c r="B96" t="s">
        <v>740</v>
      </c>
      <c r="C96">
        <v>365</v>
      </c>
      <c r="E96">
        <v>48</v>
      </c>
      <c r="F96">
        <v>2696</v>
      </c>
      <c r="G96" s="3">
        <v>2006</v>
      </c>
      <c r="H96" s="44">
        <v>3461.0836111111112</v>
      </c>
    </row>
    <row r="97" spans="1:8" x14ac:dyDescent="0.25">
      <c r="A97" s="3" t="s">
        <v>791</v>
      </c>
      <c r="B97" t="s">
        <v>742</v>
      </c>
      <c r="C97">
        <v>0</v>
      </c>
      <c r="D97">
        <v>365</v>
      </c>
      <c r="E97">
        <v>55</v>
      </c>
      <c r="F97">
        <v>6741</v>
      </c>
      <c r="G97" s="3">
        <v>2006</v>
      </c>
      <c r="H97" s="44">
        <v>8653.9928124999988</v>
      </c>
    </row>
    <row r="98" spans="1:8" x14ac:dyDescent="0.25">
      <c r="A98" s="3" t="s">
        <v>791</v>
      </c>
      <c r="B98" t="s">
        <v>742</v>
      </c>
      <c r="C98">
        <v>365</v>
      </c>
      <c r="E98">
        <v>55</v>
      </c>
      <c r="F98">
        <v>5136</v>
      </c>
      <c r="G98" s="3">
        <v>2006</v>
      </c>
      <c r="H98" s="44">
        <v>6593.5183333333334</v>
      </c>
    </row>
    <row r="99" spans="1:8" x14ac:dyDescent="0.25">
      <c r="A99" s="3" t="s">
        <v>791</v>
      </c>
      <c r="B99" t="s">
        <v>746</v>
      </c>
      <c r="C99">
        <v>0</v>
      </c>
      <c r="D99">
        <v>365</v>
      </c>
      <c r="E99">
        <v>34</v>
      </c>
      <c r="F99">
        <v>5601</v>
      </c>
      <c r="G99" s="3">
        <v>2006</v>
      </c>
      <c r="H99" s="44">
        <v>7190.4782291666661</v>
      </c>
    </row>
    <row r="100" spans="1:8" x14ac:dyDescent="0.25">
      <c r="A100" s="3" t="s">
        <v>791</v>
      </c>
      <c r="B100" t="s">
        <v>746</v>
      </c>
      <c r="C100">
        <v>365</v>
      </c>
      <c r="E100">
        <v>34</v>
      </c>
      <c r="F100">
        <v>2215</v>
      </c>
      <c r="G100" s="3">
        <v>2006</v>
      </c>
      <c r="H100" s="44">
        <v>2843.5831597222223</v>
      </c>
    </row>
    <row r="101" spans="1:8" x14ac:dyDescent="0.25">
      <c r="A101" s="3" t="s">
        <v>791</v>
      </c>
      <c r="B101" s="3" t="s">
        <v>936</v>
      </c>
      <c r="C101">
        <v>0</v>
      </c>
      <c r="D101">
        <v>365</v>
      </c>
      <c r="E101">
        <v>55</v>
      </c>
      <c r="F101">
        <v>6741</v>
      </c>
      <c r="G101" s="3">
        <v>2006</v>
      </c>
      <c r="H101" s="44">
        <v>8653.9928124999988</v>
      </c>
    </row>
    <row r="102" spans="1:8" x14ac:dyDescent="0.25">
      <c r="A102" s="3" t="s">
        <v>791</v>
      </c>
      <c r="B102" s="3" t="s">
        <v>936</v>
      </c>
      <c r="C102">
        <v>365</v>
      </c>
      <c r="E102">
        <v>55</v>
      </c>
      <c r="F102">
        <v>5136</v>
      </c>
      <c r="G102" s="3">
        <v>2006</v>
      </c>
      <c r="H102" s="44">
        <v>6593.5183333333334</v>
      </c>
    </row>
    <row r="103" spans="1:8" x14ac:dyDescent="0.25">
      <c r="A103" s="3" t="s">
        <v>791</v>
      </c>
      <c r="B103" t="s">
        <v>744</v>
      </c>
      <c r="C103">
        <v>0</v>
      </c>
      <c r="D103">
        <v>365</v>
      </c>
      <c r="E103">
        <v>34</v>
      </c>
      <c r="F103">
        <v>5601</v>
      </c>
      <c r="G103" s="3">
        <v>2006</v>
      </c>
      <c r="H103" s="44">
        <v>7190.4782291666661</v>
      </c>
    </row>
    <row r="104" spans="1:8" x14ac:dyDescent="0.25">
      <c r="A104" s="3" t="s">
        <v>791</v>
      </c>
      <c r="B104" t="s">
        <v>744</v>
      </c>
      <c r="C104">
        <v>365</v>
      </c>
      <c r="E104">
        <v>34</v>
      </c>
      <c r="F104">
        <v>2215</v>
      </c>
      <c r="G104" s="3">
        <v>2006</v>
      </c>
      <c r="H104" s="44">
        <v>2843.5831597222223</v>
      </c>
    </row>
    <row r="105" spans="1:8" x14ac:dyDescent="0.25">
      <c r="A105" s="3" t="s">
        <v>675</v>
      </c>
      <c r="B105" t="s">
        <v>234</v>
      </c>
      <c r="D105">
        <v>365</v>
      </c>
      <c r="E105">
        <v>55</v>
      </c>
      <c r="F105">
        <v>3190</v>
      </c>
      <c r="G105" s="3">
        <v>1990</v>
      </c>
      <c r="H105" s="44">
        <v>6316.8101759755164</v>
      </c>
    </row>
    <row r="106" spans="1:8" x14ac:dyDescent="0.25">
      <c r="A106" s="3" t="s">
        <v>675</v>
      </c>
      <c r="B106" t="s">
        <v>234</v>
      </c>
      <c r="C106">
        <v>365</v>
      </c>
      <c r="E106">
        <v>55</v>
      </c>
      <c r="F106">
        <v>2470</v>
      </c>
      <c r="G106" s="3">
        <v>1990</v>
      </c>
      <c r="H106" s="44">
        <v>4891.0724560061208</v>
      </c>
    </row>
    <row r="107" spans="1:8" x14ac:dyDescent="0.25">
      <c r="A107" s="3" t="s">
        <v>675</v>
      </c>
      <c r="B107" t="s">
        <v>238</v>
      </c>
      <c r="D107">
        <v>365</v>
      </c>
      <c r="E107">
        <v>55</v>
      </c>
      <c r="F107">
        <v>3190</v>
      </c>
      <c r="G107" s="3">
        <v>1990</v>
      </c>
      <c r="H107" s="44">
        <v>6316.8101759755164</v>
      </c>
    </row>
    <row r="108" spans="1:8" x14ac:dyDescent="0.25">
      <c r="A108" s="3" t="s">
        <v>675</v>
      </c>
      <c r="B108" t="s">
        <v>238</v>
      </c>
      <c r="C108">
        <v>365</v>
      </c>
      <c r="E108">
        <v>55</v>
      </c>
      <c r="F108">
        <v>2470</v>
      </c>
      <c r="G108" s="3">
        <v>1990</v>
      </c>
      <c r="H108" s="44">
        <v>4891.0724560061208</v>
      </c>
    </row>
    <row r="109" spans="1:8" x14ac:dyDescent="0.25">
      <c r="A109" s="3" t="s">
        <v>675</v>
      </c>
      <c r="B109" t="s">
        <v>242</v>
      </c>
      <c r="D109">
        <v>365</v>
      </c>
      <c r="E109">
        <v>60</v>
      </c>
      <c r="F109">
        <v>2490</v>
      </c>
      <c r="G109" s="3">
        <v>1990</v>
      </c>
      <c r="H109" s="44">
        <v>4930.6762815608263</v>
      </c>
    </row>
    <row r="110" spans="1:8" x14ac:dyDescent="0.25">
      <c r="A110" s="3" t="s">
        <v>675</v>
      </c>
      <c r="B110" t="s">
        <v>242</v>
      </c>
      <c r="C110">
        <v>365</v>
      </c>
      <c r="E110">
        <v>60</v>
      </c>
      <c r="F110">
        <v>760</v>
      </c>
      <c r="G110" s="3">
        <v>1990</v>
      </c>
      <c r="H110" s="44">
        <v>1504.9453710788064</v>
      </c>
    </row>
    <row r="111" spans="1:8" x14ac:dyDescent="0.25">
      <c r="A111" s="3" t="s">
        <v>675</v>
      </c>
      <c r="B111" t="s">
        <v>246</v>
      </c>
      <c r="D111">
        <v>365</v>
      </c>
      <c r="E111">
        <v>60</v>
      </c>
      <c r="F111">
        <v>2560</v>
      </c>
      <c r="G111" s="3">
        <v>1990</v>
      </c>
      <c r="H111" s="44">
        <v>5069.2896710022951</v>
      </c>
    </row>
    <row r="112" spans="1:8" x14ac:dyDescent="0.25">
      <c r="A112" s="3" t="s">
        <v>675</v>
      </c>
      <c r="B112" t="s">
        <v>246</v>
      </c>
      <c r="C112">
        <v>365</v>
      </c>
      <c r="E112">
        <v>60</v>
      </c>
      <c r="F112">
        <v>590</v>
      </c>
      <c r="G112" s="3">
        <v>1990</v>
      </c>
      <c r="H112" s="44">
        <v>1168.3128538638102</v>
      </c>
    </row>
    <row r="113" spans="1:8" x14ac:dyDescent="0.25">
      <c r="A113" s="3" t="s">
        <v>675</v>
      </c>
      <c r="B113" t="s">
        <v>250</v>
      </c>
      <c r="D113">
        <v>365</v>
      </c>
      <c r="E113">
        <v>55</v>
      </c>
      <c r="F113">
        <v>3190</v>
      </c>
      <c r="G113" s="3">
        <v>1990</v>
      </c>
      <c r="H113" s="44">
        <v>6316.8101759755164</v>
      </c>
    </row>
    <row r="114" spans="1:8" x14ac:dyDescent="0.25">
      <c r="A114" s="3" t="s">
        <v>675</v>
      </c>
      <c r="B114" t="s">
        <v>250</v>
      </c>
      <c r="C114">
        <v>365</v>
      </c>
      <c r="E114">
        <v>55</v>
      </c>
      <c r="F114">
        <v>2470</v>
      </c>
      <c r="G114" s="3">
        <v>1990</v>
      </c>
      <c r="H114" s="44">
        <v>4891.0724560061208</v>
      </c>
    </row>
    <row r="115" spans="1:8" x14ac:dyDescent="0.25">
      <c r="A115" s="3" t="s">
        <v>791</v>
      </c>
      <c r="B115" s="3" t="s">
        <v>911</v>
      </c>
      <c r="C115" s="3">
        <v>0</v>
      </c>
      <c r="D115" s="3">
        <v>365</v>
      </c>
      <c r="E115" s="3">
        <v>60</v>
      </c>
      <c r="F115" s="3">
        <v>4109</v>
      </c>
      <c r="G115" s="3">
        <v>2006</v>
      </c>
      <c r="H115" s="44">
        <v>5275.0714236111116</v>
      </c>
    </row>
    <row r="116" spans="1:8" x14ac:dyDescent="0.25">
      <c r="A116" s="3" t="s">
        <v>791</v>
      </c>
      <c r="B116" s="3" t="s">
        <v>911</v>
      </c>
      <c r="C116" s="3">
        <v>365</v>
      </c>
      <c r="D116" s="3"/>
      <c r="E116" s="3">
        <v>60</v>
      </c>
      <c r="F116" s="3">
        <v>947</v>
      </c>
      <c r="G116" s="3">
        <v>2006</v>
      </c>
      <c r="H116" s="44">
        <v>1215.7441319444445</v>
      </c>
    </row>
    <row r="117" spans="1:8" x14ac:dyDescent="0.25">
      <c r="A117" s="3" t="s">
        <v>675</v>
      </c>
      <c r="B117" t="s">
        <v>254</v>
      </c>
      <c r="D117">
        <v>365</v>
      </c>
      <c r="E117">
        <v>50</v>
      </c>
      <c r="F117">
        <v>2200</v>
      </c>
      <c r="G117" s="3">
        <v>1990</v>
      </c>
      <c r="H117" s="44">
        <v>4356.4208110175969</v>
      </c>
    </row>
    <row r="118" spans="1:8" x14ac:dyDescent="0.25">
      <c r="A118" s="3" t="s">
        <v>675</v>
      </c>
      <c r="B118" t="s">
        <v>254</v>
      </c>
      <c r="C118">
        <v>365</v>
      </c>
      <c r="E118">
        <v>50</v>
      </c>
      <c r="F118">
        <v>1800</v>
      </c>
      <c r="G118" s="3">
        <v>1990</v>
      </c>
      <c r="H118" s="44">
        <v>3564.344299923489</v>
      </c>
    </row>
    <row r="119" spans="1:8" x14ac:dyDescent="0.25">
      <c r="A119" s="3" t="s">
        <v>675</v>
      </c>
      <c r="B119" t="s">
        <v>259</v>
      </c>
      <c r="E119">
        <v>80</v>
      </c>
      <c r="F119">
        <v>1720</v>
      </c>
      <c r="G119" s="3">
        <v>1990</v>
      </c>
      <c r="H119" s="44">
        <v>3405.9289977046674</v>
      </c>
    </row>
    <row r="120" spans="1:8" x14ac:dyDescent="0.25">
      <c r="A120" s="3" t="s">
        <v>791</v>
      </c>
      <c r="B120" t="s">
        <v>754</v>
      </c>
      <c r="C120">
        <v>0</v>
      </c>
      <c r="D120">
        <v>365</v>
      </c>
      <c r="E120">
        <v>78</v>
      </c>
      <c r="F120">
        <v>5810</v>
      </c>
      <c r="G120" s="3">
        <v>2006</v>
      </c>
      <c r="H120" s="44">
        <v>7458.7892361111108</v>
      </c>
    </row>
    <row r="121" spans="1:8" x14ac:dyDescent="0.25">
      <c r="A121" s="3" t="s">
        <v>791</v>
      </c>
      <c r="B121" t="s">
        <v>754</v>
      </c>
      <c r="C121">
        <v>365</v>
      </c>
      <c r="E121">
        <v>78</v>
      </c>
      <c r="F121">
        <v>3017</v>
      </c>
      <c r="G121" s="3">
        <v>2006</v>
      </c>
      <c r="H121" s="44">
        <v>3873.1785069444445</v>
      </c>
    </row>
    <row r="122" spans="1:8" x14ac:dyDescent="0.25">
      <c r="A122" s="3" t="s">
        <v>791</v>
      </c>
      <c r="B122" t="s">
        <v>756</v>
      </c>
      <c r="C122">
        <v>0</v>
      </c>
      <c r="D122">
        <v>365</v>
      </c>
      <c r="E122">
        <v>78</v>
      </c>
      <c r="F122">
        <v>5810</v>
      </c>
      <c r="G122" s="3">
        <v>2006</v>
      </c>
      <c r="H122" s="44">
        <v>7458.7892361111108</v>
      </c>
    </row>
    <row r="123" spans="1:8" x14ac:dyDescent="0.25">
      <c r="A123" s="3" t="s">
        <v>791</v>
      </c>
      <c r="B123" t="s">
        <v>756</v>
      </c>
      <c r="C123">
        <v>365</v>
      </c>
      <c r="E123">
        <v>78</v>
      </c>
      <c r="F123">
        <v>3017</v>
      </c>
      <c r="G123" s="3">
        <v>2006</v>
      </c>
      <c r="H123" s="44">
        <v>3873.1785069444445</v>
      </c>
    </row>
    <row r="124" spans="1:8" x14ac:dyDescent="0.25">
      <c r="A124" s="3" t="s">
        <v>791</v>
      </c>
      <c r="B124" t="s">
        <v>758</v>
      </c>
      <c r="C124">
        <v>0</v>
      </c>
      <c r="D124">
        <v>365</v>
      </c>
      <c r="E124">
        <v>80</v>
      </c>
      <c r="F124">
        <v>5649</v>
      </c>
      <c r="G124" s="3">
        <v>2006</v>
      </c>
      <c r="H124" s="44">
        <v>7252.099895833333</v>
      </c>
    </row>
    <row r="125" spans="1:8" x14ac:dyDescent="0.25">
      <c r="A125" s="3" t="s">
        <v>791</v>
      </c>
      <c r="B125" t="s">
        <v>758</v>
      </c>
      <c r="C125">
        <v>365</v>
      </c>
      <c r="E125">
        <v>80</v>
      </c>
      <c r="F125">
        <v>4157</v>
      </c>
      <c r="G125" s="3">
        <v>2006</v>
      </c>
      <c r="H125" s="44">
        <v>5336.6930902777776</v>
      </c>
    </row>
    <row r="126" spans="1:8" x14ac:dyDescent="0.25">
      <c r="A126" s="3" t="s">
        <v>791</v>
      </c>
      <c r="B126" t="s">
        <v>752</v>
      </c>
      <c r="C126">
        <v>0</v>
      </c>
      <c r="D126">
        <v>365</v>
      </c>
      <c r="E126">
        <v>75</v>
      </c>
      <c r="F126">
        <v>3691</v>
      </c>
      <c r="G126" s="3">
        <v>2006</v>
      </c>
      <c r="H126" s="44">
        <v>4738.4494097222223</v>
      </c>
    </row>
    <row r="127" spans="1:8" x14ac:dyDescent="0.25">
      <c r="A127" s="3" t="s">
        <v>791</v>
      </c>
      <c r="B127" t="s">
        <v>752</v>
      </c>
      <c r="C127">
        <v>365</v>
      </c>
      <c r="E127">
        <v>75</v>
      </c>
      <c r="F127">
        <v>1990</v>
      </c>
      <c r="G127" s="3">
        <v>2006</v>
      </c>
      <c r="H127" s="44">
        <v>2554.7315972222223</v>
      </c>
    </row>
    <row r="128" spans="1:8" x14ac:dyDescent="0.25">
      <c r="A128" s="3" t="s">
        <v>791</v>
      </c>
      <c r="B128" t="s">
        <v>760</v>
      </c>
      <c r="C128">
        <v>0</v>
      </c>
      <c r="D128">
        <v>365</v>
      </c>
      <c r="E128">
        <v>80</v>
      </c>
      <c r="F128">
        <v>5649</v>
      </c>
      <c r="G128" s="3">
        <v>2006</v>
      </c>
      <c r="H128" s="44">
        <v>7252.099895833333</v>
      </c>
    </row>
    <row r="129" spans="1:8" x14ac:dyDescent="0.25">
      <c r="A129" s="3" t="s">
        <v>791</v>
      </c>
      <c r="B129" t="s">
        <v>760</v>
      </c>
      <c r="C129">
        <v>365</v>
      </c>
      <c r="E129">
        <v>80</v>
      </c>
      <c r="F129">
        <v>4157</v>
      </c>
      <c r="G129" s="3">
        <v>2006</v>
      </c>
      <c r="H129" s="44">
        <v>5336.6930902777776</v>
      </c>
    </row>
    <row r="130" spans="1:8" x14ac:dyDescent="0.25">
      <c r="A130" s="3" t="s">
        <v>791</v>
      </c>
      <c r="B130" t="s">
        <v>750</v>
      </c>
      <c r="C130">
        <v>0</v>
      </c>
      <c r="D130">
        <v>365</v>
      </c>
      <c r="E130">
        <v>75</v>
      </c>
      <c r="F130">
        <v>3691</v>
      </c>
      <c r="G130" s="3">
        <v>2006</v>
      </c>
      <c r="H130" s="44">
        <v>4738.4494097222223</v>
      </c>
    </row>
    <row r="131" spans="1:8" x14ac:dyDescent="0.25">
      <c r="A131" s="3" t="s">
        <v>791</v>
      </c>
      <c r="B131" t="s">
        <v>750</v>
      </c>
      <c r="C131">
        <v>365</v>
      </c>
      <c r="E131">
        <v>75</v>
      </c>
      <c r="F131">
        <v>1990</v>
      </c>
      <c r="G131" s="3">
        <v>2006</v>
      </c>
      <c r="H131" s="44">
        <v>2554.7315972222223</v>
      </c>
    </row>
    <row r="132" spans="1:8" x14ac:dyDescent="0.25">
      <c r="A132" t="s">
        <v>875</v>
      </c>
      <c r="B132" t="s">
        <v>837</v>
      </c>
      <c r="E132">
        <v>58</v>
      </c>
      <c r="F132">
        <v>2589.75</v>
      </c>
      <c r="G132" s="3">
        <v>1999</v>
      </c>
      <c r="H132" s="44">
        <v>4023.1439810924367</v>
      </c>
    </row>
    <row r="133" spans="1:8" x14ac:dyDescent="0.25">
      <c r="A133" t="s">
        <v>875</v>
      </c>
      <c r="B133" t="s">
        <v>838</v>
      </c>
      <c r="E133">
        <v>30</v>
      </c>
      <c r="F133">
        <v>3314.5</v>
      </c>
      <c r="G133" s="3">
        <v>1999</v>
      </c>
      <c r="H133" s="44">
        <v>5149.0339705882352</v>
      </c>
    </row>
    <row r="134" spans="1:8" x14ac:dyDescent="0.25">
      <c r="A134" t="s">
        <v>1615</v>
      </c>
      <c r="B134" t="s">
        <v>946</v>
      </c>
      <c r="E134">
        <v>50</v>
      </c>
      <c r="F134">
        <v>1500</v>
      </c>
      <c r="G134" s="3">
        <v>2003</v>
      </c>
      <c r="H134" s="44">
        <v>2109.8722826086955</v>
      </c>
    </row>
    <row r="135" spans="1:8" x14ac:dyDescent="0.25">
      <c r="A135" t="s">
        <v>1615</v>
      </c>
      <c r="B135" t="s">
        <v>945</v>
      </c>
      <c r="E135">
        <v>60</v>
      </c>
      <c r="F135">
        <v>1450</v>
      </c>
      <c r="G135" s="3">
        <v>2003</v>
      </c>
      <c r="H135" s="44">
        <v>2039.543206521739</v>
      </c>
    </row>
    <row r="136" spans="1:8" x14ac:dyDescent="0.25">
      <c r="A136" t="s">
        <v>1615</v>
      </c>
      <c r="B136" t="s">
        <v>947</v>
      </c>
      <c r="E136">
        <v>50</v>
      </c>
      <c r="F136">
        <v>1550</v>
      </c>
      <c r="G136" s="3">
        <v>2003</v>
      </c>
      <c r="H136" s="44">
        <v>2180.2013586956523</v>
      </c>
    </row>
    <row r="137" spans="1:8" x14ac:dyDescent="0.25">
      <c r="A137" t="s">
        <v>1615</v>
      </c>
      <c r="B137" t="s">
        <v>948</v>
      </c>
      <c r="E137">
        <v>60</v>
      </c>
      <c r="F137">
        <v>1450</v>
      </c>
      <c r="G137" s="3">
        <v>2003</v>
      </c>
      <c r="H137" s="44">
        <v>2039.543206521739</v>
      </c>
    </row>
    <row r="138" spans="1:8" x14ac:dyDescent="0.25">
      <c r="A138" t="s">
        <v>875</v>
      </c>
      <c r="B138" t="s">
        <v>839</v>
      </c>
      <c r="E138">
        <v>60</v>
      </c>
      <c r="F138">
        <v>6254.25</v>
      </c>
      <c r="G138" s="3">
        <v>1999</v>
      </c>
      <c r="H138" s="44">
        <v>9715.8985399159665</v>
      </c>
    </row>
    <row r="139" spans="1:8" x14ac:dyDescent="0.25">
      <c r="A139" t="s">
        <v>875</v>
      </c>
      <c r="B139" t="s">
        <v>840</v>
      </c>
      <c r="E139">
        <v>60</v>
      </c>
      <c r="F139">
        <v>6254.25</v>
      </c>
      <c r="G139" s="3">
        <v>1999</v>
      </c>
      <c r="H139" s="44">
        <v>9715.8985399159665</v>
      </c>
    </row>
    <row r="140" spans="1:8" x14ac:dyDescent="0.25">
      <c r="A140" t="s">
        <v>875</v>
      </c>
      <c r="B140" t="s">
        <v>841</v>
      </c>
      <c r="E140">
        <v>60</v>
      </c>
      <c r="F140">
        <v>6254.25</v>
      </c>
      <c r="G140" s="3">
        <v>1999</v>
      </c>
      <c r="H140" s="44">
        <v>9715.8985399159665</v>
      </c>
    </row>
    <row r="141" spans="1:8" x14ac:dyDescent="0.25">
      <c r="A141" t="s">
        <v>875</v>
      </c>
      <c r="B141" t="s">
        <v>842</v>
      </c>
      <c r="E141">
        <v>30</v>
      </c>
      <c r="F141">
        <v>3314.5</v>
      </c>
      <c r="G141" s="3">
        <v>1999</v>
      </c>
      <c r="H141" s="44">
        <v>5149.0339705882352</v>
      </c>
    </row>
    <row r="142" spans="1:8" x14ac:dyDescent="0.25">
      <c r="A142" s="3" t="s">
        <v>1615</v>
      </c>
      <c r="B142" t="s">
        <v>900</v>
      </c>
      <c r="E142">
        <v>73</v>
      </c>
      <c r="F142">
        <v>1800</v>
      </c>
      <c r="G142" s="3">
        <v>2004</v>
      </c>
      <c r="H142" s="44">
        <v>2466.1715193223927</v>
      </c>
    </row>
    <row r="143" spans="1:8" x14ac:dyDescent="0.25">
      <c r="A143" t="s">
        <v>1615</v>
      </c>
      <c r="B143" t="s">
        <v>883</v>
      </c>
      <c r="E143">
        <v>70.75</v>
      </c>
      <c r="F143">
        <v>1350</v>
      </c>
      <c r="G143" s="3">
        <v>2004</v>
      </c>
      <c r="H143" s="44">
        <v>1849.6286394917945</v>
      </c>
    </row>
    <row r="144" spans="1:8" x14ac:dyDescent="0.25">
      <c r="A144" t="s">
        <v>1615</v>
      </c>
      <c r="B144" t="s">
        <v>888</v>
      </c>
      <c r="E144">
        <v>73</v>
      </c>
      <c r="F144">
        <v>1350</v>
      </c>
      <c r="G144" s="3">
        <v>2004</v>
      </c>
      <c r="H144" s="44">
        <v>1849.6286394917945</v>
      </c>
    </row>
    <row r="145" spans="1:8" x14ac:dyDescent="0.25">
      <c r="A145" t="s">
        <v>1615</v>
      </c>
      <c r="B145" t="s">
        <v>892</v>
      </c>
      <c r="E145">
        <v>70.75</v>
      </c>
      <c r="F145">
        <v>1950</v>
      </c>
      <c r="G145" s="3">
        <v>2004</v>
      </c>
      <c r="H145" s="44">
        <v>2671.685812599259</v>
      </c>
    </row>
    <row r="146" spans="1:8" x14ac:dyDescent="0.25">
      <c r="A146" t="s">
        <v>1615</v>
      </c>
      <c r="B146" t="s">
        <v>896</v>
      </c>
      <c r="E146">
        <v>73</v>
      </c>
      <c r="F146">
        <v>1950</v>
      </c>
      <c r="G146" s="3">
        <v>2004</v>
      </c>
      <c r="H146" s="44">
        <v>2671.685812599259</v>
      </c>
    </row>
    <row r="147" spans="1:8" x14ac:dyDescent="0.25">
      <c r="A147" t="s">
        <v>675</v>
      </c>
      <c r="B147" t="s">
        <v>627</v>
      </c>
      <c r="E147">
        <v>72</v>
      </c>
      <c r="F147">
        <v>620</v>
      </c>
      <c r="G147" s="3">
        <v>2011</v>
      </c>
      <c r="H147" s="44">
        <v>713.36148911482667</v>
      </c>
    </row>
    <row r="148" spans="1:8" x14ac:dyDescent="0.25">
      <c r="A148" s="3" t="s">
        <v>675</v>
      </c>
      <c r="B148" t="s">
        <v>263</v>
      </c>
      <c r="E148">
        <v>50</v>
      </c>
      <c r="F148">
        <v>570</v>
      </c>
      <c r="G148" s="3">
        <v>1990</v>
      </c>
      <c r="H148" s="44">
        <v>1128.7090283091047</v>
      </c>
    </row>
    <row r="149" spans="1:8" x14ac:dyDescent="0.25">
      <c r="A149" s="3" t="s">
        <v>675</v>
      </c>
      <c r="B149" t="s">
        <v>267</v>
      </c>
      <c r="E149">
        <v>90</v>
      </c>
      <c r="F149">
        <v>4080</v>
      </c>
      <c r="G149" s="3">
        <v>1990</v>
      </c>
      <c r="H149" s="44">
        <v>8079.1804131599083</v>
      </c>
    </row>
    <row r="150" spans="1:8" x14ac:dyDescent="0.25">
      <c r="A150" s="3" t="s">
        <v>791</v>
      </c>
      <c r="B150" t="s">
        <v>688</v>
      </c>
      <c r="E150">
        <v>90</v>
      </c>
      <c r="F150">
        <v>10471</v>
      </c>
      <c r="G150" s="3">
        <v>2006</v>
      </c>
      <c r="H150" s="44">
        <v>13442.509826388889</v>
      </c>
    </row>
    <row r="151" spans="1:8" x14ac:dyDescent="0.25">
      <c r="A151" s="3" t="s">
        <v>791</v>
      </c>
      <c r="B151" t="s">
        <v>690</v>
      </c>
      <c r="C151">
        <v>0</v>
      </c>
      <c r="D151">
        <v>365</v>
      </c>
      <c r="E151">
        <v>92</v>
      </c>
      <c r="F151">
        <v>18457</v>
      </c>
      <c r="G151" s="3">
        <v>2006</v>
      </c>
      <c r="H151" s="44">
        <v>23694.814618055556</v>
      </c>
    </row>
    <row r="152" spans="1:8" x14ac:dyDescent="0.25">
      <c r="A152" s="3" t="s">
        <v>791</v>
      </c>
      <c r="B152" t="s">
        <v>690</v>
      </c>
      <c r="C152">
        <v>365</v>
      </c>
      <c r="E152">
        <v>92</v>
      </c>
      <c r="F152">
        <v>14637</v>
      </c>
      <c r="G152" s="3">
        <v>2006</v>
      </c>
      <c r="H152" s="44">
        <v>18790.756979166665</v>
      </c>
    </row>
    <row r="153" spans="1:8" x14ac:dyDescent="0.25">
      <c r="A153" s="3" t="s">
        <v>791</v>
      </c>
      <c r="B153" t="s">
        <v>692</v>
      </c>
      <c r="E153">
        <v>80</v>
      </c>
      <c r="F153">
        <v>14920</v>
      </c>
      <c r="G153" s="3">
        <v>2006</v>
      </c>
      <c r="H153" s="44">
        <v>19154.068055555552</v>
      </c>
    </row>
    <row r="154" spans="1:8" x14ac:dyDescent="0.25">
      <c r="A154" s="3" t="s">
        <v>791</v>
      </c>
      <c r="B154" t="s">
        <v>694</v>
      </c>
      <c r="C154">
        <v>0</v>
      </c>
      <c r="D154">
        <v>365</v>
      </c>
      <c r="E154">
        <v>91</v>
      </c>
      <c r="F154">
        <v>8699</v>
      </c>
      <c r="G154" s="3">
        <v>2006</v>
      </c>
      <c r="H154" s="44">
        <v>11167.64329861111</v>
      </c>
    </row>
    <row r="155" spans="1:8" x14ac:dyDescent="0.25">
      <c r="A155" s="3" t="s">
        <v>791</v>
      </c>
      <c r="B155" t="s">
        <v>694</v>
      </c>
      <c r="C155">
        <v>365</v>
      </c>
      <c r="E155">
        <v>91</v>
      </c>
      <c r="F155">
        <v>5072</v>
      </c>
      <c r="G155" s="3">
        <v>2006</v>
      </c>
      <c r="H155" s="44">
        <v>6511.3561111111103</v>
      </c>
    </row>
    <row r="156" spans="1:8" x14ac:dyDescent="0.25">
      <c r="A156" s="3" t="s">
        <v>791</v>
      </c>
      <c r="B156" t="s">
        <v>748</v>
      </c>
      <c r="E156">
        <v>90</v>
      </c>
      <c r="F156">
        <v>14920</v>
      </c>
      <c r="G156" s="3">
        <v>2006</v>
      </c>
      <c r="H156" s="44">
        <v>19154.068055555552</v>
      </c>
    </row>
    <row r="157" spans="1:8" x14ac:dyDescent="0.25">
      <c r="A157" s="3" t="s">
        <v>791</v>
      </c>
      <c r="B157" t="s">
        <v>696</v>
      </c>
      <c r="E157">
        <v>90</v>
      </c>
      <c r="F157">
        <v>6316</v>
      </c>
      <c r="G157" s="3">
        <v>2006</v>
      </c>
      <c r="H157" s="44">
        <v>8108.3843055555544</v>
      </c>
    </row>
    <row r="158" spans="1:8" x14ac:dyDescent="0.25">
      <c r="A158" s="3" t="s">
        <v>675</v>
      </c>
      <c r="B158" t="s">
        <v>271</v>
      </c>
      <c r="D158">
        <v>365</v>
      </c>
      <c r="E158">
        <v>50</v>
      </c>
      <c r="F158">
        <v>2200</v>
      </c>
      <c r="G158" s="3">
        <v>1990</v>
      </c>
      <c r="H158" s="44">
        <v>4356.4208110175969</v>
      </c>
    </row>
    <row r="159" spans="1:8" x14ac:dyDescent="0.25">
      <c r="A159" s="3" t="s">
        <v>675</v>
      </c>
      <c r="B159" t="s">
        <v>271</v>
      </c>
      <c r="C159">
        <v>365</v>
      </c>
      <c r="E159">
        <v>50</v>
      </c>
      <c r="F159">
        <v>1800</v>
      </c>
      <c r="G159" s="3">
        <v>1990</v>
      </c>
      <c r="H159" s="44">
        <v>3564.344299923489</v>
      </c>
    </row>
    <row r="160" spans="1:8" x14ac:dyDescent="0.25">
      <c r="A160" s="3" t="s">
        <v>675</v>
      </c>
      <c r="B160" t="s">
        <v>275</v>
      </c>
      <c r="D160">
        <v>365</v>
      </c>
      <c r="E160">
        <v>50</v>
      </c>
      <c r="F160">
        <v>2200</v>
      </c>
      <c r="G160" s="3">
        <v>1990</v>
      </c>
      <c r="H160" s="44">
        <v>4356.4208110175969</v>
      </c>
    </row>
    <row r="161" spans="1:8" x14ac:dyDescent="0.25">
      <c r="A161" s="3" t="s">
        <v>675</v>
      </c>
      <c r="B161" t="s">
        <v>275</v>
      </c>
      <c r="C161">
        <v>365</v>
      </c>
      <c r="E161">
        <v>50</v>
      </c>
      <c r="F161">
        <v>1800</v>
      </c>
      <c r="G161" s="3">
        <v>1990</v>
      </c>
      <c r="H161" s="44">
        <v>3564.344299923489</v>
      </c>
    </row>
    <row r="162" spans="1:8" x14ac:dyDescent="0.25">
      <c r="A162" s="3" t="s">
        <v>675</v>
      </c>
      <c r="B162" t="s">
        <v>279</v>
      </c>
      <c r="D162">
        <v>365</v>
      </c>
      <c r="E162">
        <v>50</v>
      </c>
      <c r="F162">
        <v>1000</v>
      </c>
      <c r="G162" s="3">
        <v>2003</v>
      </c>
      <c r="H162" s="44">
        <v>1406.5815217391303</v>
      </c>
    </row>
    <row r="163" spans="1:8" x14ac:dyDescent="0.25">
      <c r="A163" s="3" t="s">
        <v>675</v>
      </c>
      <c r="B163" t="s">
        <v>279</v>
      </c>
      <c r="C163">
        <v>365</v>
      </c>
      <c r="E163">
        <v>50</v>
      </c>
      <c r="F163">
        <v>200</v>
      </c>
      <c r="G163" s="3">
        <v>2003</v>
      </c>
      <c r="H163" s="44">
        <v>281.31630434782608</v>
      </c>
    </row>
    <row r="164" spans="1:8" x14ac:dyDescent="0.25">
      <c r="A164" s="3" t="s">
        <v>675</v>
      </c>
      <c r="B164" t="s">
        <v>283</v>
      </c>
      <c r="D164">
        <v>365</v>
      </c>
      <c r="E164">
        <v>50</v>
      </c>
      <c r="F164">
        <v>2200</v>
      </c>
      <c r="G164" s="3">
        <v>1990</v>
      </c>
      <c r="H164" s="44">
        <v>4356.4208110175969</v>
      </c>
    </row>
    <row r="165" spans="1:8" x14ac:dyDescent="0.25">
      <c r="A165" s="3" t="s">
        <v>675</v>
      </c>
      <c r="B165" t="s">
        <v>283</v>
      </c>
      <c r="C165">
        <v>365</v>
      </c>
      <c r="E165">
        <v>50</v>
      </c>
      <c r="F165">
        <v>1800</v>
      </c>
      <c r="G165" s="3">
        <v>1990</v>
      </c>
      <c r="H165" s="44">
        <v>3564.344299923489</v>
      </c>
    </row>
    <row r="166" spans="1:8" x14ac:dyDescent="0.25">
      <c r="A166" s="3" t="s">
        <v>675</v>
      </c>
      <c r="B166" t="s">
        <v>286</v>
      </c>
      <c r="D166">
        <v>365</v>
      </c>
      <c r="E166">
        <v>50</v>
      </c>
      <c r="F166">
        <v>2200</v>
      </c>
      <c r="G166" s="3">
        <v>1990</v>
      </c>
      <c r="H166" s="44">
        <v>4356.4208110175969</v>
      </c>
    </row>
    <row r="167" spans="1:8" x14ac:dyDescent="0.25">
      <c r="A167" s="3" t="s">
        <v>675</v>
      </c>
      <c r="B167" t="s">
        <v>286</v>
      </c>
      <c r="C167">
        <v>365</v>
      </c>
      <c r="E167">
        <v>50</v>
      </c>
      <c r="F167">
        <v>1800</v>
      </c>
      <c r="G167" s="3">
        <v>1990</v>
      </c>
      <c r="H167" s="44">
        <v>3564.344299923489</v>
      </c>
    </row>
    <row r="168" spans="1:8" x14ac:dyDescent="0.25">
      <c r="A168" s="3" t="s">
        <v>675</v>
      </c>
      <c r="B168" t="s">
        <v>289</v>
      </c>
      <c r="E168">
        <v>27</v>
      </c>
      <c r="F168">
        <v>440</v>
      </c>
      <c r="G168" s="3">
        <v>1997</v>
      </c>
      <c r="H168" s="44">
        <v>709.51302180685354</v>
      </c>
    </row>
    <row r="169" spans="1:8" x14ac:dyDescent="0.25">
      <c r="A169" s="3" t="s">
        <v>675</v>
      </c>
      <c r="B169" t="s">
        <v>293</v>
      </c>
      <c r="E169">
        <v>50</v>
      </c>
      <c r="F169">
        <v>570</v>
      </c>
      <c r="G169" s="3">
        <v>1990</v>
      </c>
      <c r="H169" s="44">
        <v>1128.7090283091047</v>
      </c>
    </row>
    <row r="170" spans="1:8" x14ac:dyDescent="0.25">
      <c r="A170" s="3" t="s">
        <v>675</v>
      </c>
      <c r="B170" t="s">
        <v>297</v>
      </c>
      <c r="E170">
        <v>40</v>
      </c>
      <c r="F170">
        <v>1690</v>
      </c>
      <c r="G170" s="3">
        <v>1990</v>
      </c>
      <c r="H170" s="44">
        <v>3346.5232593726091</v>
      </c>
    </row>
    <row r="171" spans="1:8" x14ac:dyDescent="0.25">
      <c r="A171" s="3" t="s">
        <v>675</v>
      </c>
      <c r="B171" t="s">
        <v>301</v>
      </c>
      <c r="C171">
        <v>0</v>
      </c>
      <c r="D171">
        <v>365</v>
      </c>
      <c r="E171">
        <v>50</v>
      </c>
      <c r="F171">
        <v>820</v>
      </c>
      <c r="G171" s="3">
        <v>1990</v>
      </c>
      <c r="H171" s="44">
        <v>1623.7568477429227</v>
      </c>
    </row>
    <row r="172" spans="1:8" x14ac:dyDescent="0.25">
      <c r="A172" s="3" t="s">
        <v>675</v>
      </c>
      <c r="B172" t="s">
        <v>301</v>
      </c>
      <c r="C172">
        <v>365</v>
      </c>
      <c r="E172">
        <v>50</v>
      </c>
      <c r="F172">
        <v>800</v>
      </c>
      <c r="G172" s="3">
        <v>2008</v>
      </c>
      <c r="H172" s="44">
        <v>961.66240135994383</v>
      </c>
    </row>
    <row r="173" spans="1:8" x14ac:dyDescent="0.25">
      <c r="A173" s="3" t="s">
        <v>675</v>
      </c>
      <c r="B173" t="s">
        <v>303</v>
      </c>
      <c r="C173">
        <v>0</v>
      </c>
      <c r="D173">
        <v>365</v>
      </c>
      <c r="E173">
        <v>50</v>
      </c>
      <c r="F173">
        <v>400</v>
      </c>
      <c r="G173" s="3">
        <v>1990</v>
      </c>
      <c r="H173" s="44">
        <v>792.0765110941087</v>
      </c>
    </row>
    <row r="174" spans="1:8" x14ac:dyDescent="0.25">
      <c r="A174" s="3" t="s">
        <v>675</v>
      </c>
      <c r="B174" t="s">
        <v>303</v>
      </c>
      <c r="C174">
        <v>365</v>
      </c>
      <c r="E174">
        <v>50</v>
      </c>
      <c r="F174">
        <v>430</v>
      </c>
      <c r="G174" s="3">
        <v>1990</v>
      </c>
      <c r="H174" s="44">
        <v>851.48224942616685</v>
      </c>
    </row>
    <row r="175" spans="1:8" x14ac:dyDescent="0.25">
      <c r="A175" s="3" t="s">
        <v>675</v>
      </c>
      <c r="B175" t="s">
        <v>305</v>
      </c>
      <c r="C175">
        <v>0</v>
      </c>
      <c r="D175">
        <v>365</v>
      </c>
      <c r="E175">
        <v>40</v>
      </c>
      <c r="F175">
        <v>1365</v>
      </c>
      <c r="G175" s="3">
        <v>2007</v>
      </c>
      <c r="H175" s="44">
        <v>1703.8372109847496</v>
      </c>
    </row>
    <row r="176" spans="1:8" x14ac:dyDescent="0.25">
      <c r="A176" s="3" t="s">
        <v>675</v>
      </c>
      <c r="B176" t="s">
        <v>305</v>
      </c>
      <c r="C176">
        <v>365</v>
      </c>
      <c r="E176">
        <v>40</v>
      </c>
      <c r="F176">
        <v>1072</v>
      </c>
      <c r="G176" s="3">
        <v>2007</v>
      </c>
      <c r="H176" s="44">
        <v>1338.1051210078033</v>
      </c>
    </row>
    <row r="177" spans="1:8" x14ac:dyDescent="0.25">
      <c r="A177" s="3" t="s">
        <v>675</v>
      </c>
      <c r="B177" t="s">
        <v>309</v>
      </c>
      <c r="C177">
        <v>0</v>
      </c>
      <c r="D177">
        <v>365</v>
      </c>
      <c r="E177">
        <v>40</v>
      </c>
      <c r="F177">
        <v>574</v>
      </c>
      <c r="G177" s="3">
        <v>2007</v>
      </c>
      <c r="H177" s="44">
        <v>716.48539128589471</v>
      </c>
    </row>
    <row r="178" spans="1:8" x14ac:dyDescent="0.25">
      <c r="A178" s="3" t="s">
        <v>675</v>
      </c>
      <c r="B178" t="s">
        <v>309</v>
      </c>
      <c r="C178">
        <v>365</v>
      </c>
      <c r="E178">
        <v>40</v>
      </c>
      <c r="F178">
        <v>447</v>
      </c>
      <c r="G178" s="3">
        <v>2007</v>
      </c>
      <c r="H178" s="44">
        <v>557.95987788291802</v>
      </c>
    </row>
    <row r="179" spans="1:8" x14ac:dyDescent="0.25">
      <c r="A179" s="3" t="s">
        <v>675</v>
      </c>
      <c r="B179" t="s">
        <v>312</v>
      </c>
      <c r="E179">
        <v>40</v>
      </c>
      <c r="F179">
        <v>1500</v>
      </c>
      <c r="G179" s="3">
        <v>1990</v>
      </c>
      <c r="H179" s="44">
        <v>2970.2869166029072</v>
      </c>
    </row>
    <row r="180" spans="1:8" x14ac:dyDescent="0.25">
      <c r="A180" s="3" t="s">
        <v>675</v>
      </c>
      <c r="B180" t="s">
        <v>316</v>
      </c>
      <c r="D180">
        <v>365</v>
      </c>
      <c r="E180">
        <v>84</v>
      </c>
      <c r="F180">
        <v>490</v>
      </c>
      <c r="G180" s="3">
        <v>1990</v>
      </c>
      <c r="H180" s="44">
        <v>970.29372609028314</v>
      </c>
    </row>
    <row r="181" spans="1:8" x14ac:dyDescent="0.25">
      <c r="A181" s="3" t="s">
        <v>675</v>
      </c>
      <c r="B181" t="s">
        <v>316</v>
      </c>
      <c r="C181">
        <v>365</v>
      </c>
      <c r="E181">
        <v>84</v>
      </c>
      <c r="F181">
        <v>100</v>
      </c>
      <c r="G181" s="3">
        <v>1990</v>
      </c>
      <c r="H181" s="44">
        <v>198.01912777352717</v>
      </c>
    </row>
    <row r="182" spans="1:8" x14ac:dyDescent="0.25">
      <c r="A182" s="3" t="s">
        <v>675</v>
      </c>
      <c r="B182" t="s">
        <v>319</v>
      </c>
      <c r="C182">
        <v>25</v>
      </c>
      <c r="D182">
        <v>100</v>
      </c>
      <c r="E182">
        <v>47.5</v>
      </c>
      <c r="F182">
        <v>6880</v>
      </c>
      <c r="G182" s="3">
        <v>2008</v>
      </c>
      <c r="H182" s="44">
        <v>8270.2966516955166</v>
      </c>
    </row>
    <row r="183" spans="1:8" x14ac:dyDescent="0.25">
      <c r="A183" s="3" t="s">
        <v>675</v>
      </c>
      <c r="B183" t="s">
        <v>319</v>
      </c>
      <c r="C183">
        <v>100</v>
      </c>
      <c r="D183">
        <v>250</v>
      </c>
      <c r="E183">
        <v>47.5</v>
      </c>
      <c r="F183">
        <v>2300</v>
      </c>
      <c r="G183" s="3">
        <v>2008</v>
      </c>
      <c r="H183" s="44">
        <v>2764.7794039098385</v>
      </c>
    </row>
    <row r="184" spans="1:8" x14ac:dyDescent="0.25">
      <c r="A184" s="3" t="s">
        <v>675</v>
      </c>
      <c r="B184" t="s">
        <v>319</v>
      </c>
      <c r="C184">
        <v>250</v>
      </c>
      <c r="E184">
        <v>47.5</v>
      </c>
      <c r="F184">
        <v>776</v>
      </c>
      <c r="G184" s="3">
        <v>2008</v>
      </c>
      <c r="H184" s="44">
        <v>932.81252931914548</v>
      </c>
    </row>
    <row r="185" spans="1:8" x14ac:dyDescent="0.25">
      <c r="A185" s="3" t="s">
        <v>675</v>
      </c>
      <c r="B185" t="s">
        <v>323</v>
      </c>
      <c r="C185">
        <v>25</v>
      </c>
      <c r="E185">
        <v>47.5</v>
      </c>
      <c r="F185">
        <v>1280</v>
      </c>
      <c r="G185" s="3">
        <v>2008</v>
      </c>
      <c r="H185" s="44">
        <v>1538.6598421759099</v>
      </c>
    </row>
    <row r="186" spans="1:8" x14ac:dyDescent="0.25">
      <c r="A186" s="3" t="s">
        <v>675</v>
      </c>
      <c r="B186" t="s">
        <v>325</v>
      </c>
      <c r="C186">
        <v>25</v>
      </c>
      <c r="D186">
        <v>50</v>
      </c>
      <c r="E186">
        <v>75</v>
      </c>
      <c r="F186">
        <v>7348</v>
      </c>
      <c r="G186" s="3">
        <v>2008</v>
      </c>
      <c r="H186" s="44">
        <v>8832.8691564910841</v>
      </c>
    </row>
    <row r="187" spans="1:8" x14ac:dyDescent="0.25">
      <c r="A187" s="3" t="s">
        <v>675</v>
      </c>
      <c r="B187" t="s">
        <v>325</v>
      </c>
      <c r="C187">
        <v>50</v>
      </c>
      <c r="D187">
        <v>100</v>
      </c>
      <c r="E187">
        <v>75</v>
      </c>
      <c r="F187">
        <v>3930</v>
      </c>
      <c r="G187" s="3">
        <v>2008</v>
      </c>
      <c r="H187" s="44">
        <v>4724.1665466807235</v>
      </c>
    </row>
    <row r="188" spans="1:8" x14ac:dyDescent="0.25">
      <c r="A188" s="3" t="s">
        <v>675</v>
      </c>
      <c r="B188" t="s">
        <v>325</v>
      </c>
      <c r="C188">
        <v>100</v>
      </c>
      <c r="E188">
        <v>75</v>
      </c>
      <c r="F188">
        <v>2093</v>
      </c>
      <c r="G188" s="3">
        <v>2008</v>
      </c>
      <c r="H188" s="44">
        <v>2515.9492575579534</v>
      </c>
    </row>
    <row r="189" spans="1:8" x14ac:dyDescent="0.25">
      <c r="A189" s="3" t="s">
        <v>675</v>
      </c>
      <c r="B189" t="s">
        <v>328</v>
      </c>
      <c r="C189">
        <v>25</v>
      </c>
      <c r="D189">
        <v>50</v>
      </c>
      <c r="E189">
        <v>75</v>
      </c>
      <c r="F189">
        <v>7348</v>
      </c>
      <c r="G189" s="3">
        <v>2008</v>
      </c>
      <c r="H189" s="44">
        <v>8832.8691564910841</v>
      </c>
    </row>
    <row r="190" spans="1:8" x14ac:dyDescent="0.25">
      <c r="A190" s="3" t="s">
        <v>675</v>
      </c>
      <c r="B190" t="s">
        <v>328</v>
      </c>
      <c r="C190">
        <v>50</v>
      </c>
      <c r="D190">
        <v>100</v>
      </c>
      <c r="E190">
        <v>75</v>
      </c>
      <c r="F190">
        <v>3930</v>
      </c>
      <c r="G190" s="3">
        <v>2008</v>
      </c>
      <c r="H190" s="44">
        <v>4724.1665466807235</v>
      </c>
    </row>
    <row r="191" spans="1:8" x14ac:dyDescent="0.25">
      <c r="A191" s="3" t="s">
        <v>675</v>
      </c>
      <c r="B191" t="s">
        <v>328</v>
      </c>
      <c r="C191">
        <v>100</v>
      </c>
      <c r="E191">
        <v>75</v>
      </c>
      <c r="F191">
        <v>2093</v>
      </c>
      <c r="G191" s="3">
        <v>2008</v>
      </c>
      <c r="H191" s="44">
        <v>2515.9492575579534</v>
      </c>
    </row>
    <row r="192" spans="1:8" x14ac:dyDescent="0.25">
      <c r="A192" s="3" t="s">
        <v>675</v>
      </c>
      <c r="B192" t="s">
        <v>330</v>
      </c>
      <c r="C192">
        <v>25</v>
      </c>
      <c r="D192">
        <v>50</v>
      </c>
      <c r="E192">
        <v>75</v>
      </c>
      <c r="F192">
        <v>7348</v>
      </c>
      <c r="G192" s="3">
        <v>2008</v>
      </c>
      <c r="H192" s="44">
        <v>8832.8691564910841</v>
      </c>
    </row>
    <row r="193" spans="1:8" x14ac:dyDescent="0.25">
      <c r="A193" s="3" t="s">
        <v>675</v>
      </c>
      <c r="B193" t="s">
        <v>330</v>
      </c>
      <c r="C193">
        <v>50</v>
      </c>
      <c r="D193">
        <v>100</v>
      </c>
      <c r="E193">
        <v>75</v>
      </c>
      <c r="F193">
        <v>3930</v>
      </c>
      <c r="G193" s="3">
        <v>2008</v>
      </c>
      <c r="H193" s="44">
        <v>4724.1665466807235</v>
      </c>
    </row>
    <row r="194" spans="1:8" x14ac:dyDescent="0.25">
      <c r="A194" s="3" t="s">
        <v>675</v>
      </c>
      <c r="B194" t="s">
        <v>330</v>
      </c>
      <c r="C194">
        <v>100</v>
      </c>
      <c r="E194">
        <v>75</v>
      </c>
      <c r="F194">
        <v>2093</v>
      </c>
      <c r="G194" s="3">
        <v>2008</v>
      </c>
      <c r="H194" s="44">
        <v>2515.9492575579534</v>
      </c>
    </row>
    <row r="195" spans="1:8" x14ac:dyDescent="0.25">
      <c r="A195" s="3" t="s">
        <v>675</v>
      </c>
      <c r="B195" t="s">
        <v>332</v>
      </c>
      <c r="C195">
        <v>25</v>
      </c>
      <c r="E195">
        <v>47.5</v>
      </c>
      <c r="F195">
        <v>1280</v>
      </c>
      <c r="G195" s="3">
        <v>2008</v>
      </c>
      <c r="H195" s="44">
        <v>1538.6598421759099</v>
      </c>
    </row>
    <row r="196" spans="1:8" x14ac:dyDescent="0.25">
      <c r="A196" s="3" t="s">
        <v>675</v>
      </c>
      <c r="B196" t="s">
        <v>334</v>
      </c>
      <c r="E196">
        <v>50</v>
      </c>
      <c r="F196">
        <v>570</v>
      </c>
      <c r="G196" s="3">
        <v>1990</v>
      </c>
      <c r="H196" s="44">
        <v>1128.7090283091047</v>
      </c>
    </row>
    <row r="197" spans="1:8" x14ac:dyDescent="0.25">
      <c r="A197" s="3" t="s">
        <v>675</v>
      </c>
      <c r="B197" t="s">
        <v>337</v>
      </c>
      <c r="E197">
        <v>50</v>
      </c>
      <c r="F197">
        <v>490</v>
      </c>
      <c r="G197" s="3">
        <v>1990</v>
      </c>
      <c r="H197" s="44">
        <v>970.29372609028314</v>
      </c>
    </row>
    <row r="198" spans="1:8" x14ac:dyDescent="0.25">
      <c r="A198" s="3" t="s">
        <v>675</v>
      </c>
      <c r="B198" t="s">
        <v>340</v>
      </c>
      <c r="E198">
        <v>66</v>
      </c>
      <c r="F198">
        <v>300</v>
      </c>
      <c r="G198" s="3">
        <v>1990</v>
      </c>
      <c r="H198" s="44">
        <v>594.05738332058149</v>
      </c>
    </row>
    <row r="199" spans="1:8" x14ac:dyDescent="0.25">
      <c r="A199" s="3" t="s">
        <v>675</v>
      </c>
      <c r="B199" t="s">
        <v>343</v>
      </c>
      <c r="E199">
        <v>30</v>
      </c>
      <c r="F199">
        <v>560</v>
      </c>
      <c r="G199" s="3">
        <v>1990</v>
      </c>
      <c r="H199" s="44">
        <v>1108.9071155317522</v>
      </c>
    </row>
    <row r="200" spans="1:8" x14ac:dyDescent="0.25">
      <c r="A200" s="3" t="s">
        <v>675</v>
      </c>
      <c r="B200" t="s">
        <v>347</v>
      </c>
      <c r="D200">
        <v>365</v>
      </c>
      <c r="E200">
        <v>50</v>
      </c>
      <c r="F200">
        <v>2200</v>
      </c>
      <c r="G200" s="3">
        <v>1990</v>
      </c>
      <c r="H200" s="44">
        <v>4356.4208110175969</v>
      </c>
    </row>
    <row r="201" spans="1:8" x14ac:dyDescent="0.25">
      <c r="A201" s="3" t="s">
        <v>675</v>
      </c>
      <c r="B201" t="s">
        <v>347</v>
      </c>
      <c r="C201">
        <v>365</v>
      </c>
      <c r="E201">
        <v>50</v>
      </c>
      <c r="F201">
        <v>1800</v>
      </c>
      <c r="G201" s="3">
        <v>1990</v>
      </c>
      <c r="H201" s="44">
        <v>3564.344299923489</v>
      </c>
    </row>
    <row r="202" spans="1:8" x14ac:dyDescent="0.25">
      <c r="A202" s="3" t="s">
        <v>675</v>
      </c>
      <c r="B202" t="s">
        <v>350</v>
      </c>
      <c r="D202">
        <v>365</v>
      </c>
      <c r="E202">
        <v>50</v>
      </c>
      <c r="F202">
        <v>2200</v>
      </c>
      <c r="G202" s="3">
        <v>1990</v>
      </c>
      <c r="H202" s="44">
        <v>4356.4208110175969</v>
      </c>
    </row>
    <row r="203" spans="1:8" x14ac:dyDescent="0.25">
      <c r="A203" s="3" t="s">
        <v>675</v>
      </c>
      <c r="B203" t="s">
        <v>350</v>
      </c>
      <c r="C203">
        <v>365</v>
      </c>
      <c r="E203">
        <v>50</v>
      </c>
      <c r="F203">
        <v>1800</v>
      </c>
      <c r="G203" s="3">
        <v>1990</v>
      </c>
      <c r="H203" s="44">
        <v>3564.344299923489</v>
      </c>
    </row>
    <row r="204" spans="1:8" x14ac:dyDescent="0.25">
      <c r="A204" s="3" t="s">
        <v>791</v>
      </c>
      <c r="B204" t="s">
        <v>730</v>
      </c>
      <c r="C204">
        <v>0</v>
      </c>
      <c r="D204">
        <v>365</v>
      </c>
      <c r="E204">
        <v>45</v>
      </c>
      <c r="F204">
        <v>5569</v>
      </c>
      <c r="G204" s="3">
        <v>2006</v>
      </c>
      <c r="H204" s="44">
        <v>7149.3971180555554</v>
      </c>
    </row>
    <row r="205" spans="1:8" x14ac:dyDescent="0.25">
      <c r="A205" s="3" t="s">
        <v>791</v>
      </c>
      <c r="B205" t="s">
        <v>730</v>
      </c>
      <c r="C205">
        <v>365</v>
      </c>
      <c r="E205">
        <v>45</v>
      </c>
      <c r="F205">
        <v>1557</v>
      </c>
      <c r="G205" s="3">
        <v>2006</v>
      </c>
      <c r="H205" s="44">
        <v>1998.8528124999998</v>
      </c>
    </row>
    <row r="206" spans="1:8" x14ac:dyDescent="0.25">
      <c r="A206" s="3" t="s">
        <v>791</v>
      </c>
      <c r="B206" t="s">
        <v>683</v>
      </c>
      <c r="E206">
        <v>50</v>
      </c>
      <c r="F206">
        <v>6003</v>
      </c>
      <c r="G206" s="3">
        <v>2006</v>
      </c>
      <c r="H206" s="44">
        <v>7706.5596874999992</v>
      </c>
    </row>
    <row r="207" spans="1:8" x14ac:dyDescent="0.25">
      <c r="A207" s="3" t="s">
        <v>791</v>
      </c>
      <c r="B207" t="s">
        <v>732</v>
      </c>
      <c r="C207">
        <v>0</v>
      </c>
      <c r="D207">
        <v>365</v>
      </c>
      <c r="E207">
        <v>50</v>
      </c>
      <c r="F207">
        <v>3531</v>
      </c>
      <c r="G207" s="3">
        <v>2006</v>
      </c>
      <c r="H207" s="44">
        <v>4533.0438541666663</v>
      </c>
    </row>
    <row r="208" spans="1:8" x14ac:dyDescent="0.25">
      <c r="A208" s="3" t="s">
        <v>791</v>
      </c>
      <c r="B208" t="s">
        <v>732</v>
      </c>
      <c r="C208">
        <v>365</v>
      </c>
      <c r="E208">
        <v>50</v>
      </c>
      <c r="F208">
        <v>2889</v>
      </c>
      <c r="G208" s="3">
        <v>2006</v>
      </c>
      <c r="H208" s="44">
        <v>3708.8540625000001</v>
      </c>
    </row>
    <row r="209" spans="1:8" x14ac:dyDescent="0.25">
      <c r="A209" s="3" t="s">
        <v>791</v>
      </c>
      <c r="B209" t="s">
        <v>738</v>
      </c>
      <c r="C209">
        <v>0</v>
      </c>
      <c r="D209">
        <v>365</v>
      </c>
      <c r="E209">
        <v>37</v>
      </c>
      <c r="F209">
        <v>4045</v>
      </c>
      <c r="G209" s="3">
        <v>2006</v>
      </c>
      <c r="H209" s="44">
        <v>5192.9092013888885</v>
      </c>
    </row>
    <row r="210" spans="1:8" x14ac:dyDescent="0.25">
      <c r="A210" s="3" t="s">
        <v>791</v>
      </c>
      <c r="B210" t="s">
        <v>738</v>
      </c>
      <c r="C210">
        <v>365</v>
      </c>
      <c r="E210">
        <v>37</v>
      </c>
      <c r="F210">
        <v>1140</v>
      </c>
      <c r="G210" s="3">
        <v>2006</v>
      </c>
      <c r="H210" s="44">
        <v>1463.5145833333333</v>
      </c>
    </row>
    <row r="211" spans="1:8" x14ac:dyDescent="0.25">
      <c r="A211" s="3" t="s">
        <v>791</v>
      </c>
      <c r="B211" t="s">
        <v>734</v>
      </c>
      <c r="C211">
        <v>0</v>
      </c>
      <c r="D211">
        <v>365</v>
      </c>
      <c r="E211">
        <v>50</v>
      </c>
      <c r="F211">
        <v>3531</v>
      </c>
      <c r="G211" s="3">
        <v>2006</v>
      </c>
      <c r="H211" s="44">
        <v>4533.0438541666663</v>
      </c>
    </row>
    <row r="212" spans="1:8" x14ac:dyDescent="0.25">
      <c r="A212" s="3" t="s">
        <v>791</v>
      </c>
      <c r="B212" t="s">
        <v>734</v>
      </c>
      <c r="C212">
        <v>365</v>
      </c>
      <c r="E212">
        <v>50</v>
      </c>
      <c r="F212">
        <v>2889</v>
      </c>
      <c r="G212" s="3">
        <v>2006</v>
      </c>
      <c r="H212" s="44">
        <v>3708.8540625000001</v>
      </c>
    </row>
    <row r="213" spans="1:8" x14ac:dyDescent="0.25">
      <c r="A213" s="3" t="s">
        <v>791</v>
      </c>
      <c r="B213" t="s">
        <v>736</v>
      </c>
      <c r="C213">
        <v>0</v>
      </c>
      <c r="D213">
        <v>365</v>
      </c>
      <c r="E213">
        <v>37</v>
      </c>
      <c r="F213">
        <v>4045</v>
      </c>
      <c r="G213" s="3">
        <v>2006</v>
      </c>
      <c r="H213" s="44">
        <v>5192.9092013888885</v>
      </c>
    </row>
    <row r="214" spans="1:8" x14ac:dyDescent="0.25">
      <c r="A214" s="3" t="s">
        <v>791</v>
      </c>
      <c r="B214" t="s">
        <v>736</v>
      </c>
      <c r="C214">
        <v>365</v>
      </c>
      <c r="E214">
        <v>37</v>
      </c>
      <c r="F214">
        <v>1140</v>
      </c>
      <c r="G214" s="3">
        <v>2006</v>
      </c>
      <c r="H214" s="44">
        <v>1463.5145833333333</v>
      </c>
    </row>
    <row r="215" spans="1:8" x14ac:dyDescent="0.25">
      <c r="A215" s="3" t="s">
        <v>675</v>
      </c>
      <c r="B215" t="s">
        <v>353</v>
      </c>
      <c r="D215">
        <v>365</v>
      </c>
      <c r="E215">
        <v>37</v>
      </c>
      <c r="F215">
        <v>2520</v>
      </c>
      <c r="G215" s="3">
        <v>1990</v>
      </c>
      <c r="H215" s="44">
        <v>4990.0820198928841</v>
      </c>
    </row>
    <row r="216" spans="1:8" x14ac:dyDescent="0.25">
      <c r="A216" s="3" t="s">
        <v>675</v>
      </c>
      <c r="B216" t="s">
        <v>353</v>
      </c>
      <c r="C216">
        <v>365</v>
      </c>
      <c r="E216">
        <v>37</v>
      </c>
      <c r="F216">
        <v>710</v>
      </c>
      <c r="G216" s="3">
        <v>1990</v>
      </c>
      <c r="H216" s="44">
        <v>1405.9358071920428</v>
      </c>
    </row>
    <row r="217" spans="1:8" x14ac:dyDescent="0.25">
      <c r="A217" s="3" t="s">
        <v>675</v>
      </c>
      <c r="B217" t="s">
        <v>356</v>
      </c>
      <c r="E217">
        <v>50</v>
      </c>
      <c r="F217">
        <v>570</v>
      </c>
      <c r="G217" s="3">
        <v>1990</v>
      </c>
      <c r="H217" s="44">
        <v>1128.7090283091047</v>
      </c>
    </row>
    <row r="218" spans="1:8" x14ac:dyDescent="0.25">
      <c r="A218" s="3" t="s">
        <v>675</v>
      </c>
      <c r="B218" t="s">
        <v>360</v>
      </c>
      <c r="D218">
        <v>365</v>
      </c>
      <c r="E218">
        <v>50</v>
      </c>
      <c r="F218">
        <v>1180</v>
      </c>
      <c r="G218" s="3">
        <v>1990</v>
      </c>
      <c r="H218" s="44">
        <v>2336.6257077276205</v>
      </c>
    </row>
    <row r="219" spans="1:8" x14ac:dyDescent="0.25">
      <c r="A219" s="3" t="s">
        <v>675</v>
      </c>
      <c r="B219" t="s">
        <v>360</v>
      </c>
      <c r="C219">
        <v>365</v>
      </c>
      <c r="E219">
        <v>50</v>
      </c>
      <c r="F219">
        <v>2070</v>
      </c>
      <c r="G219" s="3">
        <v>1990</v>
      </c>
      <c r="H219" s="44">
        <v>4098.9959449120124</v>
      </c>
    </row>
    <row r="220" spans="1:8" x14ac:dyDescent="0.25">
      <c r="A220" s="3" t="s">
        <v>675</v>
      </c>
      <c r="B220" t="s">
        <v>363</v>
      </c>
      <c r="D220">
        <v>365</v>
      </c>
      <c r="E220">
        <v>50</v>
      </c>
      <c r="F220">
        <v>820</v>
      </c>
      <c r="G220" s="3">
        <v>1990</v>
      </c>
      <c r="H220" s="44">
        <v>1623.7568477429227</v>
      </c>
    </row>
    <row r="221" spans="1:8" x14ac:dyDescent="0.25">
      <c r="A221" s="3" t="s">
        <v>675</v>
      </c>
      <c r="B221" t="s">
        <v>363</v>
      </c>
      <c r="C221">
        <v>365</v>
      </c>
      <c r="E221">
        <v>50</v>
      </c>
      <c r="F221">
        <v>650</v>
      </c>
      <c r="G221" s="3">
        <v>1990</v>
      </c>
      <c r="H221" s="44">
        <v>1287.1243305279265</v>
      </c>
    </row>
    <row r="222" spans="1:8" x14ac:dyDescent="0.25">
      <c r="A222" s="3" t="s">
        <v>791</v>
      </c>
      <c r="B222" s="3" t="s">
        <v>910</v>
      </c>
      <c r="C222" s="3">
        <v>0</v>
      </c>
      <c r="D222" s="3">
        <v>365</v>
      </c>
      <c r="E222" s="3">
        <v>50</v>
      </c>
      <c r="F222" s="3">
        <v>1316</v>
      </c>
      <c r="G222" s="3">
        <v>2006</v>
      </c>
      <c r="H222" s="44">
        <v>1689.4606944444442</v>
      </c>
    </row>
    <row r="223" spans="1:8" x14ac:dyDescent="0.25">
      <c r="A223" s="3" t="s">
        <v>791</v>
      </c>
      <c r="B223" s="3" t="s">
        <v>910</v>
      </c>
      <c r="C223" s="3">
        <v>365</v>
      </c>
      <c r="D223" s="3"/>
      <c r="E223" s="3">
        <v>50</v>
      </c>
      <c r="F223" s="3">
        <v>1043</v>
      </c>
      <c r="G223" s="3">
        <v>2006</v>
      </c>
      <c r="H223" s="44">
        <v>1338.9874652777778</v>
      </c>
    </row>
    <row r="224" spans="1:8" x14ac:dyDescent="0.25">
      <c r="A224" s="3" t="s">
        <v>675</v>
      </c>
      <c r="B224" t="s">
        <v>632</v>
      </c>
      <c r="E224">
        <v>57</v>
      </c>
      <c r="F224">
        <v>574</v>
      </c>
      <c r="G224" s="3">
        <v>2011</v>
      </c>
      <c r="H224" s="44">
        <v>660.4346689546943</v>
      </c>
    </row>
    <row r="225" spans="1:8" x14ac:dyDescent="0.25">
      <c r="A225" s="3" t="s">
        <v>675</v>
      </c>
      <c r="B225" t="s">
        <v>634</v>
      </c>
      <c r="E225">
        <v>42</v>
      </c>
      <c r="F225">
        <v>391</v>
      </c>
      <c r="G225" s="3">
        <v>2011</v>
      </c>
      <c r="H225" s="44">
        <v>449.87797136112454</v>
      </c>
    </row>
    <row r="226" spans="1:8" x14ac:dyDescent="0.25">
      <c r="A226" s="3" t="s">
        <v>675</v>
      </c>
      <c r="B226" t="s">
        <v>637</v>
      </c>
      <c r="E226">
        <v>47</v>
      </c>
      <c r="F226">
        <v>488</v>
      </c>
      <c r="G226" s="3">
        <v>2011</v>
      </c>
      <c r="H226" s="44">
        <v>561.48452691618616</v>
      </c>
    </row>
    <row r="227" spans="1:8" x14ac:dyDescent="0.25">
      <c r="A227" s="3" t="s">
        <v>675</v>
      </c>
      <c r="B227" t="s">
        <v>639</v>
      </c>
      <c r="E227">
        <v>62</v>
      </c>
      <c r="F227">
        <v>435</v>
      </c>
      <c r="G227" s="3">
        <v>2011</v>
      </c>
      <c r="H227" s="44">
        <v>500.50362542733802</v>
      </c>
    </row>
    <row r="228" spans="1:8" x14ac:dyDescent="0.25">
      <c r="A228" s="3" t="s">
        <v>675</v>
      </c>
      <c r="B228" t="s">
        <v>366</v>
      </c>
      <c r="C228">
        <v>25</v>
      </c>
      <c r="D228">
        <v>50</v>
      </c>
      <c r="E228">
        <v>91</v>
      </c>
      <c r="F228">
        <v>26639</v>
      </c>
      <c r="G228" s="3">
        <v>2008</v>
      </c>
      <c r="H228" s="44">
        <v>32022.155887284429</v>
      </c>
    </row>
    <row r="229" spans="1:8" x14ac:dyDescent="0.25">
      <c r="A229" s="3" t="s">
        <v>675</v>
      </c>
      <c r="B229" t="s">
        <v>366</v>
      </c>
      <c r="C229">
        <v>50</v>
      </c>
      <c r="D229">
        <v>100</v>
      </c>
      <c r="E229">
        <v>91</v>
      </c>
      <c r="F229">
        <v>14658</v>
      </c>
      <c r="G229" s="3">
        <v>2008</v>
      </c>
      <c r="H229" s="44">
        <v>17620.059348917574</v>
      </c>
    </row>
    <row r="230" spans="1:8" x14ac:dyDescent="0.25">
      <c r="A230" s="3" t="s">
        <v>675</v>
      </c>
      <c r="B230" t="s">
        <v>366</v>
      </c>
      <c r="C230">
        <v>100</v>
      </c>
      <c r="E230">
        <v>91</v>
      </c>
      <c r="F230">
        <v>7941</v>
      </c>
      <c r="G230" s="3">
        <v>2008</v>
      </c>
      <c r="H230" s="44">
        <v>9545.7014114991416</v>
      </c>
    </row>
    <row r="231" spans="1:8" x14ac:dyDescent="0.25">
      <c r="A231" s="3" t="s">
        <v>675</v>
      </c>
      <c r="B231" t="s">
        <v>370</v>
      </c>
      <c r="C231">
        <v>25</v>
      </c>
      <c r="D231">
        <v>50</v>
      </c>
      <c r="E231">
        <v>91</v>
      </c>
      <c r="F231">
        <v>26639</v>
      </c>
      <c r="G231" s="3">
        <v>2008</v>
      </c>
      <c r="H231" s="44">
        <v>32022.155887284429</v>
      </c>
    </row>
    <row r="232" spans="1:8" x14ac:dyDescent="0.25">
      <c r="A232" s="3" t="s">
        <v>675</v>
      </c>
      <c r="B232" t="s">
        <v>370</v>
      </c>
      <c r="C232">
        <v>50</v>
      </c>
      <c r="D232">
        <v>100</v>
      </c>
      <c r="E232">
        <v>91</v>
      </c>
      <c r="F232">
        <v>14658</v>
      </c>
      <c r="G232" s="3">
        <v>2008</v>
      </c>
      <c r="H232" s="44">
        <v>17620.059348917574</v>
      </c>
    </row>
    <row r="233" spans="1:8" x14ac:dyDescent="0.25">
      <c r="A233" s="3" t="s">
        <v>675</v>
      </c>
      <c r="B233" t="s">
        <v>370</v>
      </c>
      <c r="C233">
        <v>100</v>
      </c>
      <c r="E233">
        <v>91</v>
      </c>
      <c r="F233">
        <v>7941</v>
      </c>
      <c r="G233" s="3">
        <v>2008</v>
      </c>
      <c r="H233" s="44">
        <v>9545.7014114991416</v>
      </c>
    </row>
    <row r="234" spans="1:8" x14ac:dyDescent="0.25">
      <c r="A234" s="3" t="s">
        <v>675</v>
      </c>
      <c r="B234" t="s">
        <v>372</v>
      </c>
      <c r="C234">
        <v>25</v>
      </c>
      <c r="D234">
        <v>100</v>
      </c>
      <c r="E234">
        <v>91</v>
      </c>
      <c r="F234">
        <v>15111</v>
      </c>
      <c r="G234" s="3">
        <v>2008</v>
      </c>
      <c r="H234" s="44">
        <v>18164.600683687637</v>
      </c>
    </row>
    <row r="235" spans="1:8" x14ac:dyDescent="0.25">
      <c r="A235" s="3" t="s">
        <v>675</v>
      </c>
      <c r="B235" t="s">
        <v>372</v>
      </c>
      <c r="C235">
        <v>100</v>
      </c>
      <c r="D235">
        <v>250</v>
      </c>
      <c r="E235">
        <v>91</v>
      </c>
      <c r="F235">
        <v>5390</v>
      </c>
      <c r="G235" s="3">
        <v>2008</v>
      </c>
      <c r="H235" s="44">
        <v>6479.2004291626208</v>
      </c>
    </row>
    <row r="236" spans="1:8" x14ac:dyDescent="0.25">
      <c r="A236" s="3" t="s">
        <v>675</v>
      </c>
      <c r="B236" t="s">
        <v>372</v>
      </c>
      <c r="C236">
        <v>250</v>
      </c>
      <c r="E236">
        <v>91</v>
      </c>
      <c r="F236">
        <v>2001</v>
      </c>
      <c r="G236" s="3">
        <v>2008</v>
      </c>
      <c r="H236" s="44">
        <v>2405.3580814015595</v>
      </c>
    </row>
    <row r="237" spans="1:8" x14ac:dyDescent="0.25">
      <c r="A237" s="3" t="s">
        <v>675</v>
      </c>
      <c r="B237" t="s">
        <v>374</v>
      </c>
      <c r="C237">
        <v>25</v>
      </c>
      <c r="E237">
        <v>91</v>
      </c>
      <c r="F237">
        <v>3480</v>
      </c>
      <c r="G237" s="3">
        <v>2008</v>
      </c>
      <c r="H237" s="44">
        <v>4183.231445915756</v>
      </c>
    </row>
    <row r="238" spans="1:8" x14ac:dyDescent="0.25">
      <c r="A238" s="3" t="s">
        <v>675</v>
      </c>
      <c r="B238" t="s">
        <v>376</v>
      </c>
      <c r="C238">
        <v>25</v>
      </c>
      <c r="D238">
        <v>50</v>
      </c>
      <c r="E238">
        <v>91</v>
      </c>
      <c r="F238">
        <v>26639</v>
      </c>
      <c r="G238" s="3">
        <v>2008</v>
      </c>
      <c r="H238" s="44">
        <v>32022.155887284429</v>
      </c>
    </row>
    <row r="239" spans="1:8" x14ac:dyDescent="0.25">
      <c r="A239" s="3" t="s">
        <v>675</v>
      </c>
      <c r="B239" t="s">
        <v>376</v>
      </c>
      <c r="C239">
        <v>50</v>
      </c>
      <c r="D239">
        <v>100</v>
      </c>
      <c r="E239">
        <v>91</v>
      </c>
      <c r="F239">
        <v>14658</v>
      </c>
      <c r="G239" s="3">
        <v>2008</v>
      </c>
      <c r="H239" s="44">
        <v>17620.059348917574</v>
      </c>
    </row>
    <row r="240" spans="1:8" x14ac:dyDescent="0.25">
      <c r="A240" s="3" t="s">
        <v>675</v>
      </c>
      <c r="B240" t="s">
        <v>376</v>
      </c>
      <c r="C240">
        <v>100</v>
      </c>
      <c r="E240">
        <v>91</v>
      </c>
      <c r="F240">
        <v>7941</v>
      </c>
      <c r="G240" s="3">
        <v>2008</v>
      </c>
      <c r="H240" s="44">
        <v>9545.7014114991416</v>
      </c>
    </row>
    <row r="241" spans="1:8" x14ac:dyDescent="0.25">
      <c r="A241" s="3" t="s">
        <v>675</v>
      </c>
      <c r="B241" t="s">
        <v>378</v>
      </c>
      <c r="C241">
        <v>25</v>
      </c>
      <c r="E241">
        <v>91</v>
      </c>
      <c r="F241">
        <v>3480</v>
      </c>
      <c r="G241" s="3">
        <v>2008</v>
      </c>
      <c r="H241" s="44">
        <v>4183.231445915756</v>
      </c>
    </row>
    <row r="242" spans="1:8" x14ac:dyDescent="0.25">
      <c r="A242" s="3" t="s">
        <v>675</v>
      </c>
      <c r="B242" t="s">
        <v>380</v>
      </c>
      <c r="C242">
        <v>25</v>
      </c>
      <c r="D242">
        <v>50</v>
      </c>
      <c r="E242">
        <v>91</v>
      </c>
      <c r="F242">
        <v>26639</v>
      </c>
      <c r="G242" s="3">
        <v>2008</v>
      </c>
      <c r="H242" s="44">
        <v>32022.155887284429</v>
      </c>
    </row>
    <row r="243" spans="1:8" x14ac:dyDescent="0.25">
      <c r="A243" s="3" t="s">
        <v>675</v>
      </c>
      <c r="B243" t="s">
        <v>380</v>
      </c>
      <c r="C243">
        <v>50</v>
      </c>
      <c r="D243">
        <v>100</v>
      </c>
      <c r="E243">
        <v>91</v>
      </c>
      <c r="F243">
        <v>14658</v>
      </c>
      <c r="G243" s="3">
        <v>2008</v>
      </c>
      <c r="H243" s="44">
        <v>17620.059348917574</v>
      </c>
    </row>
    <row r="244" spans="1:8" x14ac:dyDescent="0.25">
      <c r="A244" s="3" t="s">
        <v>675</v>
      </c>
      <c r="B244" t="s">
        <v>380</v>
      </c>
      <c r="C244">
        <v>100</v>
      </c>
      <c r="E244">
        <v>91</v>
      </c>
      <c r="F244">
        <v>7941</v>
      </c>
      <c r="G244" s="3">
        <v>2008</v>
      </c>
      <c r="H244" s="44">
        <v>9545.7014114991416</v>
      </c>
    </row>
    <row r="245" spans="1:8" x14ac:dyDescent="0.25">
      <c r="A245" s="3" t="s">
        <v>675</v>
      </c>
      <c r="B245" t="s">
        <v>383</v>
      </c>
      <c r="C245">
        <v>25</v>
      </c>
      <c r="D245">
        <v>100</v>
      </c>
      <c r="E245">
        <v>69.5</v>
      </c>
      <c r="F245">
        <v>10994</v>
      </c>
      <c r="G245" s="3">
        <v>2008</v>
      </c>
      <c r="H245" s="44">
        <v>13215.645550689029</v>
      </c>
    </row>
    <row r="246" spans="1:8" x14ac:dyDescent="0.25">
      <c r="A246" s="3" t="s">
        <v>675</v>
      </c>
      <c r="B246" t="s">
        <v>383</v>
      </c>
      <c r="C246">
        <v>100</v>
      </c>
      <c r="D246">
        <v>250</v>
      </c>
      <c r="E246">
        <v>69.5</v>
      </c>
      <c r="F246">
        <v>4164</v>
      </c>
      <c r="G246" s="3">
        <v>2008</v>
      </c>
      <c r="H246" s="44">
        <v>5005.4527990785082</v>
      </c>
    </row>
    <row r="247" spans="1:8" x14ac:dyDescent="0.25">
      <c r="A247" s="3" t="s">
        <v>675</v>
      </c>
      <c r="B247" t="s">
        <v>383</v>
      </c>
      <c r="C247">
        <v>250</v>
      </c>
      <c r="E247">
        <v>69.5</v>
      </c>
      <c r="F247">
        <v>1830</v>
      </c>
      <c r="G247" s="3">
        <v>2008</v>
      </c>
      <c r="H247" s="44">
        <v>2199.8027431108712</v>
      </c>
    </row>
    <row r="248" spans="1:8" x14ac:dyDescent="0.25">
      <c r="A248" s="3" t="s">
        <v>675</v>
      </c>
      <c r="B248" t="s">
        <v>386</v>
      </c>
      <c r="C248">
        <v>25</v>
      </c>
      <c r="E248">
        <v>69.5</v>
      </c>
      <c r="F248">
        <v>2870</v>
      </c>
      <c r="G248" s="3">
        <v>2008</v>
      </c>
      <c r="H248" s="44">
        <v>3449.9638648787986</v>
      </c>
    </row>
    <row r="249" spans="1:8" x14ac:dyDescent="0.25">
      <c r="A249" s="3" t="s">
        <v>675</v>
      </c>
      <c r="B249" t="s">
        <v>389</v>
      </c>
      <c r="C249">
        <v>25</v>
      </c>
      <c r="D249">
        <v>50</v>
      </c>
      <c r="E249">
        <v>69.5</v>
      </c>
      <c r="F249">
        <v>18637</v>
      </c>
      <c r="G249" s="3">
        <v>2008</v>
      </c>
      <c r="H249" s="44">
        <v>22403.127717681593</v>
      </c>
    </row>
    <row r="250" spans="1:8" x14ac:dyDescent="0.25">
      <c r="A250" s="3" t="s">
        <v>675</v>
      </c>
      <c r="B250" t="s">
        <v>389</v>
      </c>
      <c r="C250">
        <v>50</v>
      </c>
      <c r="D250">
        <v>100</v>
      </c>
      <c r="E250">
        <v>69.5</v>
      </c>
      <c r="F250">
        <v>10287</v>
      </c>
      <c r="G250" s="3">
        <v>2008</v>
      </c>
      <c r="H250" s="44">
        <v>12365.776403487178</v>
      </c>
    </row>
    <row r="251" spans="1:8" x14ac:dyDescent="0.25">
      <c r="A251" s="3" t="s">
        <v>675</v>
      </c>
      <c r="B251" t="s">
        <v>389</v>
      </c>
      <c r="C251">
        <v>100</v>
      </c>
      <c r="E251">
        <v>69.5</v>
      </c>
      <c r="F251">
        <v>5755</v>
      </c>
      <c r="G251" s="3">
        <v>2008</v>
      </c>
      <c r="H251" s="44">
        <v>6917.9588997830961</v>
      </c>
    </row>
    <row r="252" spans="1:8" x14ac:dyDescent="0.25">
      <c r="A252" s="3" t="s">
        <v>675</v>
      </c>
      <c r="B252" t="s">
        <v>391</v>
      </c>
      <c r="C252">
        <v>25</v>
      </c>
      <c r="E252">
        <v>69.5</v>
      </c>
      <c r="F252">
        <v>2870</v>
      </c>
      <c r="G252" s="3">
        <v>2008</v>
      </c>
      <c r="H252" s="44">
        <v>3449.9638648787986</v>
      </c>
    </row>
    <row r="253" spans="1:8" x14ac:dyDescent="0.25">
      <c r="A253" s="3" t="s">
        <v>675</v>
      </c>
      <c r="B253" t="s">
        <v>393</v>
      </c>
      <c r="C253">
        <v>25</v>
      </c>
      <c r="D253">
        <v>50</v>
      </c>
      <c r="E253">
        <v>69.5</v>
      </c>
      <c r="F253">
        <v>18637</v>
      </c>
      <c r="G253" s="3">
        <v>2008</v>
      </c>
      <c r="H253" s="44">
        <v>22403.127717681593</v>
      </c>
    </row>
    <row r="254" spans="1:8" x14ac:dyDescent="0.25">
      <c r="A254" s="3" t="s">
        <v>675</v>
      </c>
      <c r="B254" t="s">
        <v>393</v>
      </c>
      <c r="C254">
        <v>50</v>
      </c>
      <c r="D254">
        <v>100</v>
      </c>
      <c r="E254">
        <v>69.5</v>
      </c>
      <c r="F254">
        <v>10287</v>
      </c>
      <c r="G254" s="3">
        <v>2008</v>
      </c>
      <c r="H254" s="44">
        <v>12365.776403487178</v>
      </c>
    </row>
    <row r="255" spans="1:8" x14ac:dyDescent="0.25">
      <c r="A255" s="3" t="s">
        <v>675</v>
      </c>
      <c r="B255" t="s">
        <v>393</v>
      </c>
      <c r="C255">
        <v>100</v>
      </c>
      <c r="E255">
        <v>69.5</v>
      </c>
      <c r="F255">
        <v>5755</v>
      </c>
      <c r="G255" s="3">
        <v>2008</v>
      </c>
      <c r="H255" s="44">
        <v>6917.9588997830961</v>
      </c>
    </row>
    <row r="256" spans="1:8" x14ac:dyDescent="0.25">
      <c r="A256" s="3" t="s">
        <v>675</v>
      </c>
      <c r="B256" t="s">
        <v>395</v>
      </c>
      <c r="E256">
        <v>41</v>
      </c>
      <c r="F256">
        <v>55</v>
      </c>
      <c r="G256" s="3">
        <v>1997</v>
      </c>
      <c r="H256" s="44">
        <v>88.689127725856693</v>
      </c>
    </row>
    <row r="257" spans="1:8" x14ac:dyDescent="0.25">
      <c r="A257" s="3" t="s">
        <v>791</v>
      </c>
      <c r="B257" s="3" t="s">
        <v>916</v>
      </c>
      <c r="C257" s="3"/>
      <c r="D257" s="3"/>
      <c r="E257" s="3">
        <v>50</v>
      </c>
      <c r="F257" s="3" t="s">
        <v>1631</v>
      </c>
      <c r="G257" s="3">
        <v>2006</v>
      </c>
      <c r="H257" s="44" t="s">
        <v>1631</v>
      </c>
    </row>
    <row r="258" spans="1:8" x14ac:dyDescent="0.25">
      <c r="A258" t="s">
        <v>791</v>
      </c>
      <c r="B258" t="s">
        <v>915</v>
      </c>
      <c r="E258">
        <v>50</v>
      </c>
      <c r="F258" t="s">
        <v>1631</v>
      </c>
      <c r="G258" s="3">
        <v>2006</v>
      </c>
      <c r="H258" s="44" t="s">
        <v>1631</v>
      </c>
    </row>
    <row r="259" spans="1:8" x14ac:dyDescent="0.25">
      <c r="A259" t="s">
        <v>791</v>
      </c>
      <c r="B259" t="s">
        <v>917</v>
      </c>
      <c r="E259">
        <v>50</v>
      </c>
      <c r="F259" t="s">
        <v>1631</v>
      </c>
      <c r="G259" s="3">
        <v>2006</v>
      </c>
      <c r="H259" s="44" t="s">
        <v>1631</v>
      </c>
    </row>
    <row r="260" spans="1:8" x14ac:dyDescent="0.25">
      <c r="A260" s="3" t="s">
        <v>675</v>
      </c>
      <c r="B260" t="s">
        <v>399</v>
      </c>
      <c r="E260">
        <v>50</v>
      </c>
      <c r="F260">
        <v>1951</v>
      </c>
      <c r="G260" s="3">
        <v>1999</v>
      </c>
      <c r="H260" s="44">
        <v>3030.8539075630251</v>
      </c>
    </row>
    <row r="261" spans="1:8" x14ac:dyDescent="0.25">
      <c r="A261" s="3" t="s">
        <v>675</v>
      </c>
      <c r="B261" t="s">
        <v>404</v>
      </c>
      <c r="E261">
        <v>50</v>
      </c>
      <c r="F261">
        <v>1951</v>
      </c>
      <c r="G261" s="3">
        <v>1999</v>
      </c>
      <c r="H261" s="44">
        <v>3030.8539075630251</v>
      </c>
    </row>
    <row r="262" spans="1:8" x14ac:dyDescent="0.25">
      <c r="A262" s="3" t="s">
        <v>675</v>
      </c>
      <c r="B262" t="s">
        <v>408</v>
      </c>
      <c r="E262">
        <v>50</v>
      </c>
      <c r="F262">
        <v>1951</v>
      </c>
      <c r="G262" s="3">
        <v>1999</v>
      </c>
      <c r="H262" s="44">
        <v>3030.8539075630251</v>
      </c>
    </row>
    <row r="263" spans="1:8" x14ac:dyDescent="0.25">
      <c r="A263" s="3" t="s">
        <v>791</v>
      </c>
      <c r="B263" s="3" t="s">
        <v>909</v>
      </c>
      <c r="C263">
        <v>0</v>
      </c>
      <c r="D263">
        <v>365</v>
      </c>
      <c r="E263">
        <v>55</v>
      </c>
      <c r="F263">
        <v>2520</v>
      </c>
      <c r="G263" s="3">
        <v>2006</v>
      </c>
      <c r="H263" s="44">
        <v>3235.1374999999998</v>
      </c>
    </row>
    <row r="264" spans="1:8" x14ac:dyDescent="0.25">
      <c r="A264" s="3" t="s">
        <v>791</v>
      </c>
      <c r="B264" s="3" t="s">
        <v>909</v>
      </c>
      <c r="C264">
        <v>365</v>
      </c>
      <c r="E264">
        <v>55</v>
      </c>
      <c r="F264">
        <v>481</v>
      </c>
      <c r="G264" s="3">
        <v>2006</v>
      </c>
      <c r="H264" s="44">
        <v>617.50045138888891</v>
      </c>
    </row>
    <row r="265" spans="1:8" x14ac:dyDescent="0.25">
      <c r="A265" s="3" t="s">
        <v>675</v>
      </c>
      <c r="B265" t="s">
        <v>412</v>
      </c>
      <c r="C265">
        <v>0</v>
      </c>
      <c r="D265">
        <v>365</v>
      </c>
      <c r="E265">
        <v>39</v>
      </c>
      <c r="F265">
        <v>2045</v>
      </c>
      <c r="G265" s="3">
        <v>2013</v>
      </c>
      <c r="H265" s="44">
        <v>2271.9578935168292</v>
      </c>
    </row>
    <row r="266" spans="1:8" x14ac:dyDescent="0.25">
      <c r="A266" s="3" t="s">
        <v>675</v>
      </c>
      <c r="B266" t="s">
        <v>412</v>
      </c>
      <c r="C266">
        <v>365</v>
      </c>
      <c r="E266">
        <v>39</v>
      </c>
      <c r="F266">
        <v>711</v>
      </c>
      <c r="G266" s="3">
        <v>2013</v>
      </c>
      <c r="H266" s="44">
        <v>789.90809891954314</v>
      </c>
    </row>
    <row r="267" spans="1:8" x14ac:dyDescent="0.25">
      <c r="A267" s="3" t="s">
        <v>675</v>
      </c>
      <c r="B267" t="s">
        <v>417</v>
      </c>
      <c r="E267">
        <v>90</v>
      </c>
      <c r="F267">
        <v>422</v>
      </c>
      <c r="G267" s="3">
        <v>1999</v>
      </c>
      <c r="H267" s="44">
        <v>655.57168067226894</v>
      </c>
    </row>
    <row r="268" spans="1:8" x14ac:dyDescent="0.25">
      <c r="A268" s="3" t="s">
        <v>675</v>
      </c>
      <c r="B268" t="s">
        <v>422</v>
      </c>
      <c r="E268">
        <v>90</v>
      </c>
      <c r="F268">
        <v>422</v>
      </c>
      <c r="G268" s="3">
        <v>1999</v>
      </c>
      <c r="H268" s="44">
        <v>655.57168067226894</v>
      </c>
    </row>
    <row r="269" spans="1:8" x14ac:dyDescent="0.25">
      <c r="A269" s="3" t="s">
        <v>675</v>
      </c>
      <c r="B269" t="s">
        <v>426</v>
      </c>
      <c r="E269">
        <v>95.95</v>
      </c>
      <c r="F269">
        <v>4538</v>
      </c>
      <c r="G269" s="3">
        <v>2013</v>
      </c>
      <c r="H269" s="44">
        <v>5041.6356580828224</v>
      </c>
    </row>
    <row r="270" spans="1:8" x14ac:dyDescent="0.25">
      <c r="A270" s="3" t="s">
        <v>675</v>
      </c>
      <c r="B270" t="s">
        <v>430</v>
      </c>
      <c r="E270">
        <v>87.45</v>
      </c>
      <c r="F270">
        <v>615</v>
      </c>
      <c r="G270" s="3">
        <v>2013</v>
      </c>
      <c r="H270" s="44">
        <v>683.25384083757945</v>
      </c>
    </row>
    <row r="271" spans="1:8" x14ac:dyDescent="0.25">
      <c r="A271" s="3" t="s">
        <v>675</v>
      </c>
      <c r="B271" t="s">
        <v>434</v>
      </c>
      <c r="E271">
        <v>98</v>
      </c>
      <c r="F271">
        <v>550</v>
      </c>
      <c r="G271" s="3">
        <v>1990</v>
      </c>
      <c r="H271" s="44">
        <v>1089.1052027543992</v>
      </c>
    </row>
    <row r="272" spans="1:8" x14ac:dyDescent="0.25">
      <c r="A272" s="3" t="s">
        <v>675</v>
      </c>
      <c r="B272" t="s">
        <v>437</v>
      </c>
      <c r="E272">
        <v>65</v>
      </c>
      <c r="F272">
        <v>585</v>
      </c>
      <c r="G272" s="3">
        <v>2002</v>
      </c>
      <c r="H272" s="44">
        <v>841.60330739299604</v>
      </c>
    </row>
    <row r="273" spans="1:8" x14ac:dyDescent="0.25">
      <c r="A273" s="3" t="s">
        <v>675</v>
      </c>
      <c r="B273" t="s">
        <v>441</v>
      </c>
      <c r="E273">
        <v>65</v>
      </c>
      <c r="F273">
        <v>585</v>
      </c>
      <c r="G273" s="3">
        <v>2002</v>
      </c>
      <c r="H273" s="44">
        <v>841.60330739299604</v>
      </c>
    </row>
    <row r="274" spans="1:8" x14ac:dyDescent="0.25">
      <c r="A274" s="3" t="s">
        <v>675</v>
      </c>
      <c r="B274" t="s">
        <v>443</v>
      </c>
      <c r="E274">
        <v>65</v>
      </c>
      <c r="F274">
        <v>585</v>
      </c>
      <c r="G274" s="3">
        <v>2002</v>
      </c>
      <c r="H274" s="44">
        <v>841.60330739299604</v>
      </c>
    </row>
    <row r="275" spans="1:8" x14ac:dyDescent="0.25">
      <c r="A275" s="3" t="s">
        <v>675</v>
      </c>
      <c r="B275" t="s">
        <v>445</v>
      </c>
      <c r="E275">
        <v>65</v>
      </c>
      <c r="F275">
        <v>585</v>
      </c>
      <c r="G275" s="3">
        <v>2002</v>
      </c>
      <c r="H275" s="44">
        <v>841.60330739299604</v>
      </c>
    </row>
    <row r="276" spans="1:8" x14ac:dyDescent="0.25">
      <c r="A276" t="s">
        <v>1615</v>
      </c>
      <c r="B276" t="s">
        <v>853</v>
      </c>
      <c r="E276">
        <v>94.5</v>
      </c>
      <c r="F276">
        <v>950</v>
      </c>
      <c r="G276" s="3">
        <v>2004</v>
      </c>
      <c r="H276" s="44">
        <v>1301.5905240868183</v>
      </c>
    </row>
    <row r="277" spans="1:8" x14ac:dyDescent="0.25">
      <c r="A277" t="s">
        <v>1615</v>
      </c>
      <c r="B277" t="s">
        <v>854</v>
      </c>
      <c r="E277">
        <v>87.5</v>
      </c>
      <c r="F277">
        <v>1900</v>
      </c>
      <c r="G277" s="3">
        <v>2004</v>
      </c>
      <c r="H277" s="44">
        <v>2603.1810481736366</v>
      </c>
    </row>
    <row r="278" spans="1:8" x14ac:dyDescent="0.25">
      <c r="A278" t="s">
        <v>1615</v>
      </c>
      <c r="B278" t="s">
        <v>858</v>
      </c>
      <c r="E278">
        <v>66.250000000000014</v>
      </c>
      <c r="F278">
        <v>2500</v>
      </c>
      <c r="G278" s="3">
        <v>2003</v>
      </c>
      <c r="H278" s="44">
        <v>3516.453804347826</v>
      </c>
    </row>
    <row r="279" spans="1:8" x14ac:dyDescent="0.25">
      <c r="A279" t="s">
        <v>1615</v>
      </c>
      <c r="B279" t="s">
        <v>859</v>
      </c>
      <c r="E279">
        <v>55</v>
      </c>
      <c r="F279">
        <v>2500</v>
      </c>
      <c r="G279" s="3">
        <v>2003</v>
      </c>
      <c r="H279" s="44">
        <v>3516.453804347826</v>
      </c>
    </row>
    <row r="280" spans="1:8" x14ac:dyDescent="0.25">
      <c r="A280" s="3" t="s">
        <v>791</v>
      </c>
      <c r="B280" s="3" t="s">
        <v>912</v>
      </c>
      <c r="C280" s="3">
        <v>0</v>
      </c>
      <c r="D280" s="3">
        <v>365</v>
      </c>
      <c r="E280" s="3">
        <v>65</v>
      </c>
      <c r="F280" s="3">
        <v>1091</v>
      </c>
      <c r="G280" s="3">
        <v>2006</v>
      </c>
      <c r="H280" s="44">
        <v>1400.6091319444445</v>
      </c>
    </row>
    <row r="281" spans="1:8" x14ac:dyDescent="0.25">
      <c r="A281" s="3" t="s">
        <v>791</v>
      </c>
      <c r="B281" s="3" t="s">
        <v>912</v>
      </c>
      <c r="C281" s="3">
        <v>365</v>
      </c>
      <c r="D281" s="3"/>
      <c r="E281" s="3">
        <v>65</v>
      </c>
      <c r="F281" s="3">
        <v>514</v>
      </c>
      <c r="G281" s="3">
        <v>2006</v>
      </c>
      <c r="H281" s="44">
        <v>659.86534722222223</v>
      </c>
    </row>
    <row r="282" spans="1:8" x14ac:dyDescent="0.25">
      <c r="A282" s="3" t="s">
        <v>791</v>
      </c>
      <c r="B282" t="s">
        <v>698</v>
      </c>
      <c r="E282" t="s">
        <v>935</v>
      </c>
      <c r="F282" t="s">
        <v>1628</v>
      </c>
      <c r="G282" s="3">
        <v>2006</v>
      </c>
      <c r="H282" t="s">
        <v>1628</v>
      </c>
    </row>
    <row r="283" spans="1:8" x14ac:dyDescent="0.25">
      <c r="A283" s="3" t="s">
        <v>675</v>
      </c>
      <c r="B283" t="s">
        <v>447</v>
      </c>
      <c r="C283">
        <v>25</v>
      </c>
      <c r="E283">
        <v>37</v>
      </c>
      <c r="F283">
        <v>66</v>
      </c>
      <c r="G283" s="3">
        <v>2014</v>
      </c>
      <c r="H283" s="44">
        <v>72.154323803730733</v>
      </c>
    </row>
    <row r="284" spans="1:8" x14ac:dyDescent="0.25">
      <c r="A284" s="3" t="s">
        <v>675</v>
      </c>
      <c r="B284" t="s">
        <v>451</v>
      </c>
      <c r="C284">
        <v>25</v>
      </c>
      <c r="E284">
        <v>84</v>
      </c>
      <c r="F284">
        <v>11593</v>
      </c>
      <c r="G284" s="3">
        <v>2014</v>
      </c>
      <c r="H284" s="44">
        <v>12674.016300858339</v>
      </c>
    </row>
    <row r="285" spans="1:8" x14ac:dyDescent="0.25">
      <c r="A285" s="3" t="s">
        <v>675</v>
      </c>
      <c r="B285" t="s">
        <v>453</v>
      </c>
      <c r="C285">
        <v>25</v>
      </c>
      <c r="E285">
        <v>71</v>
      </c>
      <c r="F285">
        <v>10135</v>
      </c>
      <c r="G285" s="3">
        <v>2014</v>
      </c>
      <c r="H285" s="44">
        <v>11080.061693194106</v>
      </c>
    </row>
    <row r="286" spans="1:8" x14ac:dyDescent="0.25">
      <c r="A286" s="3" t="s">
        <v>675</v>
      </c>
      <c r="B286" t="s">
        <v>456</v>
      </c>
      <c r="C286">
        <v>25</v>
      </c>
      <c r="E286">
        <v>53</v>
      </c>
      <c r="F286">
        <v>1692</v>
      </c>
      <c r="G286" s="3">
        <v>2014</v>
      </c>
      <c r="H286" s="44">
        <v>1849.7744829683697</v>
      </c>
    </row>
    <row r="287" spans="1:8" x14ac:dyDescent="0.25">
      <c r="A287" t="s">
        <v>875</v>
      </c>
      <c r="B287" t="s">
        <v>844</v>
      </c>
      <c r="E287">
        <v>70</v>
      </c>
      <c r="F287">
        <v>3550</v>
      </c>
      <c r="G287" s="3">
        <v>2015</v>
      </c>
      <c r="H287" s="44">
        <v>3876.426796390132</v>
      </c>
    </row>
    <row r="288" spans="1:8" x14ac:dyDescent="0.25">
      <c r="A288" t="s">
        <v>875</v>
      </c>
      <c r="B288" t="s">
        <v>845</v>
      </c>
      <c r="E288">
        <v>70</v>
      </c>
      <c r="F288">
        <v>3550</v>
      </c>
      <c r="G288" s="3">
        <v>2015</v>
      </c>
      <c r="H288" s="44">
        <v>3876.426796390132</v>
      </c>
    </row>
    <row r="289" spans="1:8" x14ac:dyDescent="0.25">
      <c r="A289" t="s">
        <v>875</v>
      </c>
      <c r="B289" t="s">
        <v>846</v>
      </c>
      <c r="E289">
        <v>70</v>
      </c>
      <c r="F289">
        <v>3550</v>
      </c>
      <c r="G289" s="3">
        <v>2015</v>
      </c>
      <c r="H289" s="44">
        <v>3876.426796390132</v>
      </c>
    </row>
    <row r="290" spans="1:8" x14ac:dyDescent="0.25">
      <c r="A290" s="3" t="s">
        <v>675</v>
      </c>
      <c r="B290" t="s">
        <v>641</v>
      </c>
      <c r="E290">
        <v>90</v>
      </c>
      <c r="F290">
        <v>2376</v>
      </c>
      <c r="G290" s="3">
        <v>2011</v>
      </c>
      <c r="H290" s="44">
        <v>2733.7853195755292</v>
      </c>
    </row>
    <row r="291" spans="1:8" x14ac:dyDescent="0.25">
      <c r="A291" s="3" t="s">
        <v>675</v>
      </c>
      <c r="B291" t="s">
        <v>645</v>
      </c>
      <c r="E291">
        <v>90</v>
      </c>
      <c r="F291">
        <v>2016</v>
      </c>
      <c r="G291" s="3">
        <v>2011</v>
      </c>
      <c r="H291" s="44">
        <v>2319.5754226701461</v>
      </c>
    </row>
    <row r="292" spans="1:8" x14ac:dyDescent="0.25">
      <c r="A292" s="3" t="s">
        <v>675</v>
      </c>
      <c r="B292" t="s">
        <v>648</v>
      </c>
      <c r="E292">
        <v>90</v>
      </c>
      <c r="F292">
        <v>1907</v>
      </c>
      <c r="G292" s="3">
        <v>2011</v>
      </c>
      <c r="H292" s="44">
        <v>2194.1618705515716</v>
      </c>
    </row>
    <row r="293" spans="1:8" x14ac:dyDescent="0.25">
      <c r="A293" s="3" t="s">
        <v>675</v>
      </c>
      <c r="B293" t="s">
        <v>651</v>
      </c>
      <c r="E293">
        <v>90</v>
      </c>
      <c r="F293">
        <v>1851</v>
      </c>
      <c r="G293" s="3">
        <v>2011</v>
      </c>
      <c r="H293" s="44">
        <v>2129.7292199218455</v>
      </c>
    </row>
    <row r="294" spans="1:8" x14ac:dyDescent="0.25">
      <c r="A294" s="3" t="s">
        <v>675</v>
      </c>
      <c r="B294" t="s">
        <v>654</v>
      </c>
      <c r="E294">
        <v>90</v>
      </c>
      <c r="F294">
        <v>1794</v>
      </c>
      <c r="G294" s="3">
        <v>2011</v>
      </c>
      <c r="H294" s="44">
        <v>2064.1459862451597</v>
      </c>
    </row>
    <row r="295" spans="1:8" x14ac:dyDescent="0.25">
      <c r="A295" t="s">
        <v>675</v>
      </c>
      <c r="B295" t="s">
        <v>657</v>
      </c>
      <c r="E295">
        <v>80</v>
      </c>
      <c r="F295">
        <v>1440</v>
      </c>
      <c r="G295" s="3">
        <v>2011</v>
      </c>
      <c r="H295" s="44">
        <v>1656.8395876215329</v>
      </c>
    </row>
    <row r="296" spans="1:8" x14ac:dyDescent="0.25">
      <c r="A296" t="s">
        <v>675</v>
      </c>
      <c r="B296" t="s">
        <v>661</v>
      </c>
      <c r="E296">
        <v>80</v>
      </c>
      <c r="F296">
        <v>1440</v>
      </c>
      <c r="G296" s="3">
        <v>2011</v>
      </c>
      <c r="H296" s="44">
        <v>1656.8395876215329</v>
      </c>
    </row>
    <row r="297" spans="1:8" x14ac:dyDescent="0.25">
      <c r="A297" s="3" t="s">
        <v>675</v>
      </c>
      <c r="B297" t="s">
        <v>459</v>
      </c>
      <c r="E297">
        <v>85</v>
      </c>
      <c r="F297">
        <v>3370</v>
      </c>
      <c r="G297" s="3">
        <v>1990</v>
      </c>
      <c r="H297" s="44">
        <v>6673.2446059678659</v>
      </c>
    </row>
    <row r="298" spans="1:8" x14ac:dyDescent="0.25">
      <c r="A298" s="3" t="s">
        <v>675</v>
      </c>
      <c r="B298" t="s">
        <v>463</v>
      </c>
      <c r="E298">
        <v>94.6</v>
      </c>
      <c r="F298">
        <v>390</v>
      </c>
      <c r="G298" s="3">
        <v>1999</v>
      </c>
      <c r="H298" s="44">
        <v>605.86008403361348</v>
      </c>
    </row>
    <row r="299" spans="1:8" x14ac:dyDescent="0.25">
      <c r="A299" s="3" t="s">
        <v>675</v>
      </c>
      <c r="B299" t="s">
        <v>463</v>
      </c>
      <c r="C299">
        <v>0</v>
      </c>
      <c r="D299">
        <v>365</v>
      </c>
      <c r="E299">
        <v>94.6</v>
      </c>
      <c r="F299">
        <v>1800</v>
      </c>
      <c r="G299" s="3">
        <v>1999</v>
      </c>
      <c r="H299" s="44">
        <v>2796.2773109243694</v>
      </c>
    </row>
    <row r="300" spans="1:8" x14ac:dyDescent="0.25">
      <c r="A300" s="3" t="s">
        <v>675</v>
      </c>
      <c r="B300" t="s">
        <v>463</v>
      </c>
      <c r="C300">
        <v>365</v>
      </c>
      <c r="E300">
        <v>94.6</v>
      </c>
      <c r="F300">
        <v>990</v>
      </c>
      <c r="G300" s="3">
        <v>1999</v>
      </c>
      <c r="H300" s="44">
        <v>1537.9525210084034</v>
      </c>
    </row>
    <row r="301" spans="1:8" x14ac:dyDescent="0.25">
      <c r="A301" s="3" t="s">
        <v>675</v>
      </c>
      <c r="B301" t="s">
        <v>466</v>
      </c>
      <c r="E301">
        <v>90</v>
      </c>
      <c r="F301">
        <v>2366</v>
      </c>
      <c r="G301" s="3">
        <v>1999</v>
      </c>
      <c r="H301" s="44">
        <v>3675.5511764705884</v>
      </c>
    </row>
    <row r="302" spans="1:8" x14ac:dyDescent="0.25">
      <c r="A302" s="3" t="s">
        <v>675</v>
      </c>
      <c r="B302" t="s">
        <v>469</v>
      </c>
      <c r="C302">
        <v>0</v>
      </c>
      <c r="D302">
        <v>365</v>
      </c>
      <c r="E302">
        <v>80</v>
      </c>
      <c r="F302">
        <v>1480</v>
      </c>
      <c r="G302" s="3">
        <v>1990</v>
      </c>
      <c r="H302" s="44">
        <v>2930.6830910482022</v>
      </c>
    </row>
    <row r="303" spans="1:8" x14ac:dyDescent="0.25">
      <c r="A303" s="3" t="s">
        <v>675</v>
      </c>
      <c r="B303" t="s">
        <v>469</v>
      </c>
      <c r="C303">
        <v>365</v>
      </c>
      <c r="E303">
        <v>80</v>
      </c>
      <c r="F303">
        <v>810</v>
      </c>
      <c r="G303" s="3">
        <v>1990</v>
      </c>
      <c r="H303" s="44">
        <v>1603.9549349655699</v>
      </c>
    </row>
    <row r="304" spans="1:8" x14ac:dyDescent="0.25">
      <c r="A304" s="3" t="s">
        <v>675</v>
      </c>
      <c r="B304" t="s">
        <v>472</v>
      </c>
      <c r="C304">
        <v>0</v>
      </c>
      <c r="D304">
        <v>365</v>
      </c>
      <c r="E304">
        <v>75</v>
      </c>
      <c r="F304">
        <v>2169</v>
      </c>
      <c r="G304" s="3">
        <v>2007</v>
      </c>
      <c r="H304" s="44">
        <v>2707.4160517406021</v>
      </c>
    </row>
    <row r="305" spans="1:8" x14ac:dyDescent="0.25">
      <c r="A305" s="3" t="s">
        <v>675</v>
      </c>
      <c r="B305" t="s">
        <v>472</v>
      </c>
      <c r="C305">
        <v>365</v>
      </c>
      <c r="E305">
        <v>75</v>
      </c>
      <c r="F305">
        <v>1684</v>
      </c>
      <c r="G305" s="3">
        <v>2007</v>
      </c>
      <c r="H305" s="44">
        <v>2102.0233430756912</v>
      </c>
    </row>
    <row r="306" spans="1:8" x14ac:dyDescent="0.25">
      <c r="A306" s="3" t="s">
        <v>675</v>
      </c>
      <c r="B306" t="s">
        <v>475</v>
      </c>
      <c r="C306">
        <v>0</v>
      </c>
      <c r="D306">
        <v>365</v>
      </c>
      <c r="E306">
        <v>75</v>
      </c>
      <c r="F306">
        <v>957</v>
      </c>
      <c r="G306" s="3">
        <v>2007</v>
      </c>
      <c r="H306" s="44">
        <v>1194.5583962728244</v>
      </c>
    </row>
    <row r="307" spans="1:8" x14ac:dyDescent="0.25">
      <c r="A307" s="3" t="s">
        <v>675</v>
      </c>
      <c r="B307" t="s">
        <v>475</v>
      </c>
      <c r="C307">
        <v>365</v>
      </c>
      <c r="E307">
        <v>75</v>
      </c>
      <c r="F307">
        <v>855</v>
      </c>
      <c r="G307" s="3">
        <v>2007</v>
      </c>
      <c r="H307" s="44">
        <v>1067.2386925948431</v>
      </c>
    </row>
    <row r="308" spans="1:8" x14ac:dyDescent="0.25">
      <c r="A308" s="3" t="s">
        <v>675</v>
      </c>
      <c r="B308" t="s">
        <v>478</v>
      </c>
      <c r="E308">
        <v>75</v>
      </c>
      <c r="F308">
        <v>2530</v>
      </c>
      <c r="G308" s="3">
        <v>1990</v>
      </c>
      <c r="H308" s="44">
        <v>5009.8839326702373</v>
      </c>
    </row>
    <row r="309" spans="1:8" x14ac:dyDescent="0.25">
      <c r="A309" s="3" t="s">
        <v>675</v>
      </c>
      <c r="B309" t="s">
        <v>611</v>
      </c>
      <c r="E309">
        <v>85</v>
      </c>
      <c r="F309">
        <v>7004</v>
      </c>
      <c r="G309" s="3">
        <v>2016</v>
      </c>
      <c r="H309" s="44">
        <v>7552.7473948676488</v>
      </c>
    </row>
    <row r="310" spans="1:8" x14ac:dyDescent="0.25">
      <c r="A310" s="3" t="s">
        <v>675</v>
      </c>
      <c r="B310" t="s">
        <v>615</v>
      </c>
      <c r="E310">
        <v>85</v>
      </c>
      <c r="F310">
        <v>10161</v>
      </c>
      <c r="G310" s="3">
        <v>2016</v>
      </c>
      <c r="H310" s="44">
        <v>10957.091130675353</v>
      </c>
    </row>
    <row r="311" spans="1:8" x14ac:dyDescent="0.25">
      <c r="A311" s="3" t="s">
        <v>675</v>
      </c>
      <c r="B311" t="s">
        <v>617</v>
      </c>
      <c r="E311">
        <v>85</v>
      </c>
      <c r="F311">
        <v>7182</v>
      </c>
      <c r="G311" s="3">
        <v>2016</v>
      </c>
      <c r="H311" s="44">
        <v>7744.6932881124294</v>
      </c>
    </row>
    <row r="312" spans="1:8" x14ac:dyDescent="0.25">
      <c r="A312" s="3" t="s">
        <v>675</v>
      </c>
      <c r="B312" t="s">
        <v>481</v>
      </c>
      <c r="E312">
        <v>90</v>
      </c>
      <c r="F312">
        <v>2900</v>
      </c>
      <c r="G312" s="3">
        <v>2001</v>
      </c>
      <c r="H312" s="44">
        <v>4238.0118577075091</v>
      </c>
    </row>
    <row r="313" spans="1:8" x14ac:dyDescent="0.25">
      <c r="A313" s="3" t="s">
        <v>675</v>
      </c>
      <c r="B313" s="1" t="s">
        <v>484</v>
      </c>
      <c r="C313">
        <v>0</v>
      </c>
      <c r="D313">
        <v>365</v>
      </c>
      <c r="E313">
        <v>90</v>
      </c>
      <c r="F313">
        <v>9300</v>
      </c>
      <c r="G313" s="3">
        <v>2005</v>
      </c>
      <c r="H313" s="44">
        <v>12324.33333333333</v>
      </c>
    </row>
    <row r="314" spans="1:8" x14ac:dyDescent="0.25">
      <c r="A314" s="3" t="s">
        <v>675</v>
      </c>
      <c r="B314" t="s">
        <v>488</v>
      </c>
      <c r="D314">
        <v>365</v>
      </c>
      <c r="E314">
        <v>80</v>
      </c>
      <c r="F314">
        <v>2340</v>
      </c>
      <c r="G314" s="3">
        <v>1990</v>
      </c>
      <c r="H314" s="44">
        <v>4633.6475899005354</v>
      </c>
    </row>
    <row r="315" spans="1:8" x14ac:dyDescent="0.25">
      <c r="A315" s="3" t="s">
        <v>675</v>
      </c>
      <c r="B315" s="1" t="s">
        <v>488</v>
      </c>
      <c r="C315">
        <v>365</v>
      </c>
      <c r="E315">
        <v>80</v>
      </c>
      <c r="F315">
        <v>920</v>
      </c>
      <c r="G315" s="3">
        <v>1990</v>
      </c>
      <c r="H315" s="44">
        <v>1821.77597551645</v>
      </c>
    </row>
    <row r="316" spans="1:8" x14ac:dyDescent="0.25">
      <c r="A316" s="3" t="s">
        <v>675</v>
      </c>
      <c r="B316" t="s">
        <v>491</v>
      </c>
      <c r="E316">
        <v>90</v>
      </c>
      <c r="F316">
        <v>5269</v>
      </c>
      <c r="G316" s="3">
        <v>1999</v>
      </c>
      <c r="H316" s="44">
        <v>8185.3250840336132</v>
      </c>
    </row>
    <row r="317" spans="1:8" x14ac:dyDescent="0.25">
      <c r="A317" s="3" t="s">
        <v>675</v>
      </c>
      <c r="B317" t="s">
        <v>495</v>
      </c>
      <c r="E317">
        <v>90</v>
      </c>
      <c r="F317">
        <v>3027</v>
      </c>
      <c r="G317" s="3">
        <v>1999</v>
      </c>
      <c r="H317" s="44">
        <v>4702.4063445378151</v>
      </c>
    </row>
    <row r="318" spans="1:8" x14ac:dyDescent="0.25">
      <c r="A318" s="3" t="s">
        <v>675</v>
      </c>
      <c r="B318" t="s">
        <v>499</v>
      </c>
      <c r="E318">
        <v>90</v>
      </c>
      <c r="F318">
        <v>4953</v>
      </c>
      <c r="G318" s="3">
        <v>1999</v>
      </c>
      <c r="H318" s="44">
        <v>7694.4230672268905</v>
      </c>
    </row>
    <row r="319" spans="1:8" x14ac:dyDescent="0.25">
      <c r="A319" s="3" t="s">
        <v>675</v>
      </c>
      <c r="B319" t="s">
        <v>503</v>
      </c>
      <c r="E319">
        <v>90</v>
      </c>
      <c r="F319">
        <v>4458</v>
      </c>
      <c r="G319" s="3">
        <v>1999</v>
      </c>
      <c r="H319" s="44">
        <v>6925.446806722689</v>
      </c>
    </row>
    <row r="320" spans="1:8" x14ac:dyDescent="0.25">
      <c r="A320" s="3" t="s">
        <v>792</v>
      </c>
      <c r="B320" t="s">
        <v>784</v>
      </c>
      <c r="E320">
        <v>90</v>
      </c>
      <c r="F320">
        <v>10000</v>
      </c>
      <c r="G320" s="3">
        <v>2006</v>
      </c>
      <c r="H320" s="44">
        <v>12837.847222222221</v>
      </c>
    </row>
    <row r="321" spans="1:8" x14ac:dyDescent="0.25">
      <c r="A321" s="3" t="s">
        <v>675</v>
      </c>
      <c r="B321" t="s">
        <v>507</v>
      </c>
      <c r="E321">
        <v>90</v>
      </c>
      <c r="F321">
        <v>812</v>
      </c>
      <c r="G321" s="3">
        <v>1999</v>
      </c>
      <c r="H321" s="44">
        <v>1261.4317647058824</v>
      </c>
    </row>
    <row r="322" spans="1:8" x14ac:dyDescent="0.25">
      <c r="A322" s="3" t="s">
        <v>792</v>
      </c>
      <c r="B322" t="s">
        <v>701</v>
      </c>
      <c r="C322">
        <v>0</v>
      </c>
      <c r="D322">
        <v>365</v>
      </c>
      <c r="E322">
        <v>80</v>
      </c>
      <c r="F322">
        <v>4444</v>
      </c>
      <c r="G322" s="3">
        <v>2006</v>
      </c>
      <c r="H322" s="44">
        <v>5705.1393055555554</v>
      </c>
    </row>
    <row r="323" spans="1:8" x14ac:dyDescent="0.25">
      <c r="A323" s="3" t="s">
        <v>792</v>
      </c>
      <c r="B323" t="s">
        <v>701</v>
      </c>
      <c r="C323">
        <v>365</v>
      </c>
      <c r="E323">
        <v>80</v>
      </c>
      <c r="F323">
        <v>855</v>
      </c>
      <c r="G323" s="3">
        <v>2006</v>
      </c>
      <c r="H323" s="44">
        <v>1097.6359375</v>
      </c>
    </row>
    <row r="324" spans="1:8" x14ac:dyDescent="0.25">
      <c r="A324" s="3" t="s">
        <v>675</v>
      </c>
      <c r="B324" t="s">
        <v>511</v>
      </c>
      <c r="E324">
        <v>95</v>
      </c>
      <c r="F324">
        <v>570</v>
      </c>
      <c r="G324" s="3">
        <v>1999</v>
      </c>
      <c r="H324" s="44">
        <v>885.48781512605035</v>
      </c>
    </row>
    <row r="325" spans="1:8" x14ac:dyDescent="0.25">
      <c r="A325" s="3" t="s">
        <v>675</v>
      </c>
      <c r="B325" t="s">
        <v>511</v>
      </c>
      <c r="C325">
        <v>0</v>
      </c>
      <c r="D325">
        <v>365</v>
      </c>
      <c r="E325">
        <v>95</v>
      </c>
      <c r="F325">
        <v>2570</v>
      </c>
      <c r="G325" s="3">
        <v>1999</v>
      </c>
      <c r="H325" s="44">
        <v>3992.4626050420165</v>
      </c>
    </row>
    <row r="326" spans="1:8" x14ac:dyDescent="0.25">
      <c r="A326" s="3" t="s">
        <v>675</v>
      </c>
      <c r="B326" t="s">
        <v>511</v>
      </c>
      <c r="C326">
        <v>365</v>
      </c>
      <c r="E326">
        <v>95</v>
      </c>
      <c r="F326">
        <v>1380</v>
      </c>
      <c r="G326" s="3">
        <v>1999</v>
      </c>
      <c r="H326" s="44">
        <v>2143.8126050420169</v>
      </c>
    </row>
    <row r="327" spans="1:8" x14ac:dyDescent="0.25">
      <c r="A327" s="3" t="s">
        <v>675</v>
      </c>
      <c r="B327" t="s">
        <v>515</v>
      </c>
      <c r="D327">
        <v>365</v>
      </c>
      <c r="E327">
        <v>80</v>
      </c>
      <c r="F327">
        <v>2780</v>
      </c>
      <c r="G327" s="3">
        <v>1990</v>
      </c>
      <c r="H327" s="44">
        <v>5504.9317521040548</v>
      </c>
    </row>
    <row r="328" spans="1:8" x14ac:dyDescent="0.25">
      <c r="A328" s="3" t="s">
        <v>675</v>
      </c>
      <c r="B328" t="s">
        <v>515</v>
      </c>
      <c r="C328">
        <v>365</v>
      </c>
      <c r="E328">
        <v>80</v>
      </c>
      <c r="F328">
        <v>1510</v>
      </c>
      <c r="G328" s="3">
        <v>1990</v>
      </c>
      <c r="H328" s="44">
        <v>2990.08882938026</v>
      </c>
    </row>
    <row r="329" spans="1:8" x14ac:dyDescent="0.25">
      <c r="A329" s="3" t="s">
        <v>675</v>
      </c>
      <c r="B329" t="s">
        <v>518</v>
      </c>
      <c r="D329">
        <v>365</v>
      </c>
      <c r="E329">
        <v>80</v>
      </c>
      <c r="F329">
        <v>2860</v>
      </c>
      <c r="G329" s="3">
        <v>1990</v>
      </c>
      <c r="H329" s="44">
        <v>5663.3470543228768</v>
      </c>
    </row>
    <row r="330" spans="1:8" x14ac:dyDescent="0.25">
      <c r="A330" s="3" t="s">
        <v>675</v>
      </c>
      <c r="B330" t="s">
        <v>518</v>
      </c>
      <c r="C330">
        <v>365</v>
      </c>
      <c r="E330">
        <v>80</v>
      </c>
      <c r="F330">
        <v>1210</v>
      </c>
      <c r="G330" s="3">
        <v>1990</v>
      </c>
      <c r="H330" s="44">
        <v>2396.0314460596787</v>
      </c>
    </row>
    <row r="331" spans="1:8" x14ac:dyDescent="0.25">
      <c r="A331" s="3" t="s">
        <v>675</v>
      </c>
      <c r="B331" t="s">
        <v>521</v>
      </c>
      <c r="E331">
        <v>94.1</v>
      </c>
      <c r="F331">
        <v>1070</v>
      </c>
      <c r="G331" s="3">
        <v>1999</v>
      </c>
      <c r="H331" s="44">
        <v>1662.2315126050419</v>
      </c>
    </row>
    <row r="332" spans="1:8" x14ac:dyDescent="0.25">
      <c r="A332" s="3" t="s">
        <v>675</v>
      </c>
      <c r="B332" t="s">
        <v>521</v>
      </c>
      <c r="C332">
        <v>0</v>
      </c>
      <c r="D332">
        <v>365</v>
      </c>
      <c r="E332">
        <v>94.1</v>
      </c>
      <c r="F332">
        <v>2790</v>
      </c>
      <c r="G332" s="3">
        <v>1999</v>
      </c>
      <c r="H332" s="44">
        <v>4334.2298319327729</v>
      </c>
    </row>
    <row r="333" spans="1:8" x14ac:dyDescent="0.25">
      <c r="A333" s="3" t="s">
        <v>675</v>
      </c>
      <c r="B333" t="s">
        <v>521</v>
      </c>
      <c r="C333">
        <v>365</v>
      </c>
      <c r="E333">
        <v>94.1</v>
      </c>
      <c r="F333">
        <v>1370</v>
      </c>
      <c r="G333" s="3">
        <v>1999</v>
      </c>
      <c r="H333" s="44">
        <v>2128.2777310924371</v>
      </c>
    </row>
    <row r="334" spans="1:8" x14ac:dyDescent="0.25">
      <c r="A334" s="3" t="s">
        <v>675</v>
      </c>
      <c r="B334" t="s">
        <v>525</v>
      </c>
      <c r="E334">
        <v>50</v>
      </c>
      <c r="F334">
        <v>850</v>
      </c>
      <c r="G334" s="3">
        <v>1990</v>
      </c>
      <c r="H334" s="44">
        <v>1683.1625860749807</v>
      </c>
    </row>
    <row r="335" spans="1:8" x14ac:dyDescent="0.25">
      <c r="A335" s="3" t="s">
        <v>675</v>
      </c>
      <c r="B335" t="s">
        <v>529</v>
      </c>
      <c r="E335">
        <v>50</v>
      </c>
      <c r="F335">
        <v>770</v>
      </c>
      <c r="G335" s="3">
        <v>1990</v>
      </c>
      <c r="H335" s="44">
        <v>1524.7472838561591</v>
      </c>
    </row>
    <row r="336" spans="1:8" x14ac:dyDescent="0.25">
      <c r="A336" s="3" t="s">
        <v>675</v>
      </c>
      <c r="B336" t="s">
        <v>533</v>
      </c>
      <c r="D336">
        <v>365</v>
      </c>
      <c r="E336">
        <v>40</v>
      </c>
      <c r="F336">
        <v>1260</v>
      </c>
      <c r="G336" s="3">
        <v>1990</v>
      </c>
      <c r="H336" s="44">
        <v>2495.041009946442</v>
      </c>
    </row>
    <row r="337" spans="1:8" x14ac:dyDescent="0.25">
      <c r="A337" s="3" t="s">
        <v>675</v>
      </c>
      <c r="B337" t="s">
        <v>533</v>
      </c>
      <c r="C337">
        <v>365</v>
      </c>
      <c r="E337">
        <v>40</v>
      </c>
      <c r="F337">
        <v>940</v>
      </c>
      <c r="G337" s="3">
        <v>1990</v>
      </c>
      <c r="H337" s="44">
        <v>1861.3798010711553</v>
      </c>
    </row>
    <row r="338" spans="1:8" x14ac:dyDescent="0.25">
      <c r="A338" s="3" t="s">
        <v>675</v>
      </c>
      <c r="B338" t="s">
        <v>536</v>
      </c>
      <c r="E338">
        <v>50</v>
      </c>
      <c r="F338">
        <v>770</v>
      </c>
      <c r="G338" s="3">
        <v>1990</v>
      </c>
      <c r="H338" s="44">
        <v>1524.7472838561591</v>
      </c>
    </row>
    <row r="339" spans="1:8" x14ac:dyDescent="0.25">
      <c r="A339" s="3" t="s">
        <v>675</v>
      </c>
      <c r="B339" t="s">
        <v>539</v>
      </c>
      <c r="E339">
        <v>45</v>
      </c>
      <c r="F339">
        <v>1130</v>
      </c>
      <c r="G339" s="3">
        <v>1990</v>
      </c>
      <c r="H339" s="44">
        <v>2237.6161438408571</v>
      </c>
    </row>
    <row r="340" spans="1:8" x14ac:dyDescent="0.25">
      <c r="A340" s="3" t="s">
        <v>675</v>
      </c>
      <c r="B340" t="s">
        <v>543</v>
      </c>
      <c r="E340">
        <v>50</v>
      </c>
      <c r="F340">
        <v>770</v>
      </c>
      <c r="G340" s="3">
        <v>1990</v>
      </c>
      <c r="H340" s="44">
        <v>1524.7472838561591</v>
      </c>
    </row>
    <row r="341" spans="1:8" x14ac:dyDescent="0.25">
      <c r="A341" s="3" t="s">
        <v>675</v>
      </c>
      <c r="B341" t="s">
        <v>546</v>
      </c>
      <c r="E341">
        <v>60</v>
      </c>
      <c r="F341">
        <v>1640</v>
      </c>
      <c r="G341" s="3">
        <v>1990</v>
      </c>
      <c r="H341" s="44">
        <v>3247.5136954858453</v>
      </c>
    </row>
    <row r="342" spans="1:8" x14ac:dyDescent="0.25">
      <c r="A342" s="3" t="s">
        <v>675</v>
      </c>
      <c r="B342" t="s">
        <v>550</v>
      </c>
      <c r="E342">
        <v>50</v>
      </c>
      <c r="F342">
        <v>770</v>
      </c>
      <c r="G342" s="3">
        <v>1990</v>
      </c>
      <c r="H342" s="44">
        <v>1524.7472838561591</v>
      </c>
    </row>
    <row r="343" spans="1:8" x14ac:dyDescent="0.25">
      <c r="A343" s="3" t="s">
        <v>675</v>
      </c>
      <c r="B343" t="s">
        <v>553</v>
      </c>
      <c r="E343">
        <v>40</v>
      </c>
      <c r="F343">
        <v>1136</v>
      </c>
      <c r="G343" s="3">
        <v>1999</v>
      </c>
      <c r="H343" s="44">
        <v>1764.761680672269</v>
      </c>
    </row>
    <row r="344" spans="1:8" x14ac:dyDescent="0.25">
      <c r="A344" s="3" t="s">
        <v>675</v>
      </c>
      <c r="B344" t="s">
        <v>557</v>
      </c>
      <c r="E344">
        <v>50</v>
      </c>
      <c r="F344">
        <v>4038</v>
      </c>
      <c r="G344" s="3">
        <v>1999</v>
      </c>
      <c r="H344" s="44">
        <v>6272.9821008403351</v>
      </c>
    </row>
    <row r="345" spans="1:8" x14ac:dyDescent="0.25">
      <c r="A345" s="3" t="s">
        <v>675</v>
      </c>
      <c r="B345" t="s">
        <v>561</v>
      </c>
      <c r="E345">
        <v>50</v>
      </c>
      <c r="F345">
        <v>2235</v>
      </c>
      <c r="G345" s="3">
        <v>1999</v>
      </c>
      <c r="H345" s="44">
        <v>3472.0443277310924</v>
      </c>
    </row>
    <row r="346" spans="1:8" x14ac:dyDescent="0.25">
      <c r="A346" s="3" t="s">
        <v>675</v>
      </c>
      <c r="B346" t="s">
        <v>565</v>
      </c>
      <c r="E346">
        <v>40</v>
      </c>
      <c r="F346">
        <v>1136</v>
      </c>
      <c r="G346" s="3">
        <v>1999</v>
      </c>
      <c r="H346" s="44">
        <v>1764.761680672269</v>
      </c>
    </row>
    <row r="347" spans="1:8" x14ac:dyDescent="0.25">
      <c r="A347" s="3" t="s">
        <v>675</v>
      </c>
      <c r="B347" t="s">
        <v>569</v>
      </c>
      <c r="E347">
        <v>50</v>
      </c>
      <c r="F347">
        <v>2235</v>
      </c>
      <c r="G347" s="3">
        <v>1999</v>
      </c>
      <c r="H347" s="44">
        <v>3472.0443277310924</v>
      </c>
    </row>
    <row r="348" spans="1:8" x14ac:dyDescent="0.25">
      <c r="A348" s="3" t="s">
        <v>675</v>
      </c>
      <c r="B348" t="s">
        <v>573</v>
      </c>
      <c r="C348">
        <v>0</v>
      </c>
      <c r="D348">
        <v>365</v>
      </c>
      <c r="E348">
        <v>50</v>
      </c>
      <c r="F348">
        <v>3870</v>
      </c>
      <c r="G348" s="3">
        <v>1990</v>
      </c>
      <c r="H348" s="44">
        <v>7663.3402448355018</v>
      </c>
    </row>
    <row r="349" spans="1:8" x14ac:dyDescent="0.25">
      <c r="A349" s="3" t="s">
        <v>675</v>
      </c>
      <c r="B349" t="s">
        <v>573</v>
      </c>
      <c r="C349">
        <v>365</v>
      </c>
      <c r="E349">
        <v>50</v>
      </c>
      <c r="F349">
        <v>1570</v>
      </c>
      <c r="G349" s="3">
        <v>1990</v>
      </c>
      <c r="H349" s="44">
        <v>3108.9003060443765</v>
      </c>
    </row>
    <row r="350" spans="1:8" x14ac:dyDescent="0.25">
      <c r="A350" s="3" t="s">
        <v>675</v>
      </c>
      <c r="B350" t="s">
        <v>576</v>
      </c>
      <c r="C350">
        <v>0</v>
      </c>
      <c r="D350">
        <v>365</v>
      </c>
      <c r="E350">
        <v>50</v>
      </c>
      <c r="F350">
        <v>2580</v>
      </c>
      <c r="G350" s="3">
        <v>1990</v>
      </c>
      <c r="H350" s="44">
        <v>5108.8934965570006</v>
      </c>
    </row>
    <row r="351" spans="1:8" x14ac:dyDescent="0.25">
      <c r="A351" s="3" t="s">
        <v>675</v>
      </c>
      <c r="B351" t="s">
        <v>576</v>
      </c>
      <c r="C351">
        <v>365</v>
      </c>
      <c r="E351">
        <v>50</v>
      </c>
      <c r="F351">
        <v>1050</v>
      </c>
      <c r="G351" s="3">
        <v>1990</v>
      </c>
      <c r="H351" s="44">
        <v>2079.2008416220351</v>
      </c>
    </row>
    <row r="352" spans="1:8" x14ac:dyDescent="0.25">
      <c r="A352" s="3" t="s">
        <v>675</v>
      </c>
      <c r="B352" t="s">
        <v>620</v>
      </c>
      <c r="E352">
        <v>45</v>
      </c>
      <c r="F352">
        <v>7069</v>
      </c>
      <c r="G352" s="3">
        <v>2016</v>
      </c>
      <c r="H352" s="44">
        <v>7622.8399963334396</v>
      </c>
    </row>
    <row r="353" spans="1:8" x14ac:dyDescent="0.25">
      <c r="A353" s="3" t="s">
        <v>675</v>
      </c>
      <c r="B353" t="s">
        <v>623</v>
      </c>
      <c r="E353">
        <v>45</v>
      </c>
      <c r="F353">
        <v>9495</v>
      </c>
      <c r="G353" s="3">
        <v>2016</v>
      </c>
      <c r="H353" s="44">
        <v>10238.911552579715</v>
      </c>
    </row>
    <row r="354" spans="1:8" x14ac:dyDescent="0.25">
      <c r="A354" s="3" t="s">
        <v>675</v>
      </c>
      <c r="B354" t="s">
        <v>625</v>
      </c>
      <c r="E354">
        <v>45</v>
      </c>
      <c r="F354">
        <v>7454</v>
      </c>
      <c r="G354" s="3">
        <v>2016</v>
      </c>
      <c r="H354" s="44">
        <v>8038.0038665538905</v>
      </c>
    </row>
    <row r="355" spans="1:8" x14ac:dyDescent="0.25">
      <c r="A355" s="3" t="s">
        <v>675</v>
      </c>
      <c r="B355" t="s">
        <v>579</v>
      </c>
      <c r="E355">
        <v>45</v>
      </c>
      <c r="F355">
        <v>1130</v>
      </c>
      <c r="G355" s="3">
        <v>1990</v>
      </c>
      <c r="H355" s="44">
        <v>2237.6161438408571</v>
      </c>
    </row>
    <row r="356" spans="1:8" x14ac:dyDescent="0.25">
      <c r="A356" s="3" t="s">
        <v>675</v>
      </c>
      <c r="B356" t="s">
        <v>583</v>
      </c>
      <c r="E356">
        <v>60</v>
      </c>
      <c r="F356">
        <v>1640</v>
      </c>
      <c r="G356" s="3">
        <v>1990</v>
      </c>
      <c r="H356" s="44">
        <v>3247.5136954858453</v>
      </c>
    </row>
    <row r="357" spans="1:8" x14ac:dyDescent="0.25">
      <c r="A357" s="3" t="s">
        <v>675</v>
      </c>
      <c r="B357" t="s">
        <v>586</v>
      </c>
      <c r="E357">
        <v>45</v>
      </c>
      <c r="F357">
        <v>4510</v>
      </c>
      <c r="G357" s="3">
        <v>1990</v>
      </c>
      <c r="H357" s="44">
        <v>8930.6626625860754</v>
      </c>
    </row>
    <row r="358" spans="1:8" x14ac:dyDescent="0.25">
      <c r="A358" s="3" t="s">
        <v>675</v>
      </c>
      <c r="B358" t="s">
        <v>590</v>
      </c>
      <c r="D358">
        <v>365</v>
      </c>
      <c r="E358">
        <v>50</v>
      </c>
      <c r="F358">
        <v>4640</v>
      </c>
      <c r="G358" s="3">
        <v>1990</v>
      </c>
      <c r="H358" s="44">
        <v>9188.0875286916598</v>
      </c>
    </row>
    <row r="359" spans="1:8" x14ac:dyDescent="0.25">
      <c r="A359" s="3" t="s">
        <v>675</v>
      </c>
      <c r="B359" t="s">
        <v>590</v>
      </c>
      <c r="C359">
        <v>365</v>
      </c>
      <c r="E359">
        <v>50</v>
      </c>
      <c r="F359">
        <v>1890</v>
      </c>
      <c r="G359" s="3">
        <v>1990</v>
      </c>
      <c r="H359" s="44">
        <v>3742.5615149196633</v>
      </c>
    </row>
    <row r="360" spans="1:8" x14ac:dyDescent="0.25">
      <c r="A360" s="3" t="s">
        <v>675</v>
      </c>
      <c r="B360" t="s">
        <v>593</v>
      </c>
      <c r="D360">
        <v>365</v>
      </c>
      <c r="E360">
        <v>50</v>
      </c>
      <c r="F360">
        <v>3870</v>
      </c>
      <c r="G360" s="3">
        <v>1990</v>
      </c>
      <c r="H360" s="44">
        <v>7663.3402448355018</v>
      </c>
    </row>
    <row r="361" spans="1:8" x14ac:dyDescent="0.25">
      <c r="A361" s="3" t="s">
        <v>675</v>
      </c>
      <c r="B361" t="s">
        <v>593</v>
      </c>
      <c r="C361">
        <v>365</v>
      </c>
      <c r="E361">
        <v>50</v>
      </c>
      <c r="F361">
        <v>1570</v>
      </c>
      <c r="G361" s="3">
        <v>1990</v>
      </c>
      <c r="H361" s="44">
        <v>3108.9003060443765</v>
      </c>
    </row>
    <row r="362" spans="1:8" x14ac:dyDescent="0.25">
      <c r="A362" s="3" t="s">
        <v>791</v>
      </c>
      <c r="B362" s="3" t="s">
        <v>914</v>
      </c>
      <c r="C362" s="3">
        <v>0</v>
      </c>
      <c r="D362" s="3">
        <v>365</v>
      </c>
      <c r="E362" s="3">
        <v>50</v>
      </c>
      <c r="F362" s="3">
        <v>6211</v>
      </c>
      <c r="G362" s="3">
        <v>2006</v>
      </c>
      <c r="H362" s="44">
        <v>7973.5869097222221</v>
      </c>
    </row>
    <row r="363" spans="1:8" x14ac:dyDescent="0.25">
      <c r="A363" s="3" t="s">
        <v>791</v>
      </c>
      <c r="B363" s="3" t="s">
        <v>914</v>
      </c>
      <c r="C363" s="3">
        <v>365</v>
      </c>
      <c r="D363" s="3"/>
      <c r="E363" s="3">
        <v>50</v>
      </c>
      <c r="F363" s="3">
        <v>2520</v>
      </c>
      <c r="G363" s="3">
        <v>2006</v>
      </c>
      <c r="H363" s="44">
        <v>3235.1374999999998</v>
      </c>
    </row>
    <row r="364" spans="1:8" x14ac:dyDescent="0.25">
      <c r="A364" s="3" t="s">
        <v>675</v>
      </c>
      <c r="B364" t="s">
        <v>596</v>
      </c>
      <c r="E364">
        <v>45</v>
      </c>
      <c r="F364">
        <v>1130</v>
      </c>
      <c r="G364" s="3">
        <v>1990</v>
      </c>
      <c r="H364" s="44">
        <v>2237.6161438408571</v>
      </c>
    </row>
    <row r="365" spans="1:8" x14ac:dyDescent="0.25">
      <c r="A365" s="3" t="s">
        <v>1615</v>
      </c>
      <c r="B365" s="3" t="s">
        <v>855</v>
      </c>
      <c r="C365" s="3"/>
      <c r="D365" s="3"/>
      <c r="E365" s="3">
        <v>55</v>
      </c>
      <c r="F365" s="3" t="s">
        <v>1632</v>
      </c>
      <c r="G365" s="3">
        <v>2003</v>
      </c>
      <c r="H365" s="44" t="s">
        <v>1632</v>
      </c>
    </row>
    <row r="366" spans="1:8" x14ac:dyDescent="0.25">
      <c r="A366" s="3" t="s">
        <v>675</v>
      </c>
      <c r="B366" t="s">
        <v>665</v>
      </c>
      <c r="E366">
        <v>25</v>
      </c>
      <c r="F366">
        <v>3083</v>
      </c>
      <c r="G366" s="3">
        <v>2011</v>
      </c>
      <c r="H366" s="44">
        <v>3547.2475337758237</v>
      </c>
    </row>
    <row r="367" spans="1:8" x14ac:dyDescent="0.25">
      <c r="A367" s="3" t="s">
        <v>675</v>
      </c>
      <c r="B367" t="s">
        <v>668</v>
      </c>
      <c r="E367">
        <v>25</v>
      </c>
      <c r="F367">
        <v>2507</v>
      </c>
      <c r="G367" s="3">
        <v>2011</v>
      </c>
      <c r="H367" s="44">
        <v>2884.5116987272104</v>
      </c>
    </row>
    <row r="368" spans="1:8" x14ac:dyDescent="0.25">
      <c r="A368" s="3" t="s">
        <v>675</v>
      </c>
      <c r="B368" t="s">
        <v>670</v>
      </c>
      <c r="E368">
        <v>25</v>
      </c>
      <c r="F368">
        <v>2349</v>
      </c>
      <c r="G368" s="3">
        <v>2011</v>
      </c>
      <c r="H368" s="44">
        <v>2702.7195773076255</v>
      </c>
    </row>
    <row r="369" spans="1:8" x14ac:dyDescent="0.25">
      <c r="A369" s="3" t="s">
        <v>675</v>
      </c>
      <c r="B369" t="s">
        <v>672</v>
      </c>
      <c r="E369">
        <v>25</v>
      </c>
      <c r="F369">
        <v>2262</v>
      </c>
      <c r="G369" s="3">
        <v>2011</v>
      </c>
      <c r="H369" s="44">
        <v>2602.6188522221582</v>
      </c>
    </row>
    <row r="370" spans="1:8" x14ac:dyDescent="0.25">
      <c r="A370" s="3" t="s">
        <v>675</v>
      </c>
      <c r="B370" t="s">
        <v>674</v>
      </c>
      <c r="E370">
        <v>25</v>
      </c>
      <c r="F370">
        <v>2174</v>
      </c>
      <c r="G370" s="3">
        <v>2011</v>
      </c>
      <c r="H370" s="44">
        <v>2501.3675440897309</v>
      </c>
    </row>
    <row r="371" spans="1:8" x14ac:dyDescent="0.25">
      <c r="A371" s="3" t="s">
        <v>675</v>
      </c>
      <c r="B371" t="s">
        <v>599</v>
      </c>
      <c r="E371">
        <v>80</v>
      </c>
      <c r="F371">
        <v>500</v>
      </c>
      <c r="G371" s="3">
        <v>1999</v>
      </c>
      <c r="H371" s="44">
        <v>776.74369747899163</v>
      </c>
    </row>
    <row r="372" spans="1:8" x14ac:dyDescent="0.25">
      <c r="A372" s="3" t="s">
        <v>675</v>
      </c>
      <c r="B372" t="s">
        <v>599</v>
      </c>
      <c r="C372">
        <v>0</v>
      </c>
      <c r="D372">
        <v>365</v>
      </c>
      <c r="E372">
        <v>80</v>
      </c>
      <c r="F372">
        <v>1690</v>
      </c>
      <c r="G372" s="3">
        <v>1999</v>
      </c>
      <c r="H372" s="44">
        <v>2625.3936974789913</v>
      </c>
    </row>
    <row r="373" spans="1:8" x14ac:dyDescent="0.25">
      <c r="A373" s="3" t="s">
        <v>675</v>
      </c>
      <c r="B373" t="s">
        <v>599</v>
      </c>
      <c r="C373">
        <v>365</v>
      </c>
      <c r="E373">
        <v>80</v>
      </c>
      <c r="F373">
        <v>820</v>
      </c>
      <c r="G373" s="3">
        <v>1999</v>
      </c>
      <c r="H373" s="44">
        <v>1273.8596638655461</v>
      </c>
    </row>
    <row r="374" spans="1:8" x14ac:dyDescent="0.25">
      <c r="A374" s="3" t="s">
        <v>675</v>
      </c>
      <c r="B374" t="s">
        <v>603</v>
      </c>
      <c r="E374">
        <v>81</v>
      </c>
      <c r="F374">
        <v>420</v>
      </c>
      <c r="G374" s="3">
        <v>1990</v>
      </c>
      <c r="H374" s="44">
        <v>831.68033664881409</v>
      </c>
    </row>
    <row r="375" spans="1:8" x14ac:dyDescent="0.25">
      <c r="A375" s="3" t="s">
        <v>791</v>
      </c>
      <c r="B375" t="s">
        <v>762</v>
      </c>
      <c r="C375">
        <v>0</v>
      </c>
      <c r="D375">
        <v>365</v>
      </c>
      <c r="E375">
        <v>74</v>
      </c>
      <c r="F375">
        <v>3535</v>
      </c>
      <c r="G375" s="3">
        <v>2006</v>
      </c>
      <c r="H375" s="44">
        <v>4538.1789930555551</v>
      </c>
    </row>
    <row r="376" spans="1:8" x14ac:dyDescent="0.25">
      <c r="A376" s="3" t="s">
        <v>791</v>
      </c>
      <c r="B376" t="s">
        <v>762</v>
      </c>
      <c r="C376">
        <v>365</v>
      </c>
      <c r="E376">
        <v>74</v>
      </c>
      <c r="F376">
        <v>979</v>
      </c>
      <c r="G376" s="3">
        <v>2006</v>
      </c>
      <c r="H376" s="44">
        <v>1256.8252430555553</v>
      </c>
    </row>
    <row r="377" spans="1:8" x14ac:dyDescent="0.25">
      <c r="A377" s="3" t="s">
        <v>791</v>
      </c>
      <c r="B377" t="s">
        <v>764</v>
      </c>
      <c r="C377">
        <v>0</v>
      </c>
      <c r="D377">
        <v>365</v>
      </c>
      <c r="E377">
        <v>75</v>
      </c>
      <c r="F377">
        <v>2407</v>
      </c>
      <c r="G377" s="3">
        <v>2006</v>
      </c>
      <c r="H377" s="44">
        <v>3090.0698263888885</v>
      </c>
    </row>
    <row r="378" spans="1:8" x14ac:dyDescent="0.25">
      <c r="A378" s="3" t="s">
        <v>791</v>
      </c>
      <c r="B378" t="s">
        <v>764</v>
      </c>
      <c r="C378">
        <v>365</v>
      </c>
      <c r="E378">
        <v>75</v>
      </c>
      <c r="F378">
        <v>1926</v>
      </c>
      <c r="G378" s="3">
        <v>2006</v>
      </c>
      <c r="H378" s="44">
        <v>2472.569375</v>
      </c>
    </row>
    <row r="379" spans="1:8" x14ac:dyDescent="0.25">
      <c r="A379" s="3" t="s">
        <v>791</v>
      </c>
      <c r="B379" t="s">
        <v>770</v>
      </c>
      <c r="C379">
        <v>0</v>
      </c>
      <c r="D379">
        <v>365</v>
      </c>
      <c r="E379">
        <v>73</v>
      </c>
      <c r="F379">
        <v>2070</v>
      </c>
      <c r="G379" s="3">
        <v>2006</v>
      </c>
      <c r="H379" s="44">
        <v>2657.4343749999998</v>
      </c>
    </row>
    <row r="380" spans="1:8" x14ac:dyDescent="0.25">
      <c r="A380" s="3" t="s">
        <v>791</v>
      </c>
      <c r="B380" t="s">
        <v>770</v>
      </c>
      <c r="C380">
        <v>365</v>
      </c>
      <c r="E380">
        <v>73</v>
      </c>
      <c r="F380">
        <v>578</v>
      </c>
      <c r="G380" s="3">
        <v>2006</v>
      </c>
      <c r="H380" s="44">
        <v>742.02756944444434</v>
      </c>
    </row>
    <row r="381" spans="1:8" x14ac:dyDescent="0.25">
      <c r="A381" s="3" t="s">
        <v>791</v>
      </c>
      <c r="B381" t="s">
        <v>766</v>
      </c>
      <c r="C381">
        <v>0</v>
      </c>
      <c r="D381">
        <v>365</v>
      </c>
      <c r="E381">
        <v>75</v>
      </c>
      <c r="F381">
        <v>2407</v>
      </c>
      <c r="G381" s="3">
        <v>2006</v>
      </c>
      <c r="H381" s="44">
        <v>3090.0698263888885</v>
      </c>
    </row>
    <row r="382" spans="1:8" x14ac:dyDescent="0.25">
      <c r="A382" s="3" t="s">
        <v>791</v>
      </c>
      <c r="B382" t="s">
        <v>766</v>
      </c>
      <c r="C382">
        <v>365</v>
      </c>
      <c r="E382">
        <v>75</v>
      </c>
      <c r="F382">
        <v>1926</v>
      </c>
      <c r="G382" s="3">
        <v>2006</v>
      </c>
      <c r="H382" s="44">
        <v>2472.569375</v>
      </c>
    </row>
    <row r="383" spans="1:8" x14ac:dyDescent="0.25">
      <c r="A383" s="3" t="s">
        <v>791</v>
      </c>
      <c r="B383" t="s">
        <v>768</v>
      </c>
      <c r="C383">
        <v>0</v>
      </c>
      <c r="D383">
        <v>365</v>
      </c>
      <c r="E383">
        <v>73</v>
      </c>
      <c r="F383">
        <v>2070</v>
      </c>
      <c r="G383" s="3">
        <v>2006</v>
      </c>
      <c r="H383" s="44">
        <v>2657.4343749999998</v>
      </c>
    </row>
    <row r="384" spans="1:8" x14ac:dyDescent="0.25">
      <c r="A384" s="3" t="s">
        <v>791</v>
      </c>
      <c r="B384" t="s">
        <v>768</v>
      </c>
      <c r="C384">
        <v>365</v>
      </c>
      <c r="E384">
        <v>73</v>
      </c>
      <c r="F384">
        <v>578</v>
      </c>
      <c r="G384" s="3">
        <v>2006</v>
      </c>
      <c r="H384" s="44">
        <v>742.02756944444434</v>
      </c>
    </row>
    <row r="385" spans="1:8" x14ac:dyDescent="0.25">
      <c r="A385" s="3" t="s">
        <v>675</v>
      </c>
      <c r="B385" t="s">
        <v>607</v>
      </c>
      <c r="E385">
        <v>72</v>
      </c>
      <c r="F385">
        <v>730</v>
      </c>
      <c r="G385" s="3">
        <v>1999</v>
      </c>
      <c r="H385" s="44">
        <v>1134.0457983193278</v>
      </c>
    </row>
    <row r="386" spans="1:8" x14ac:dyDescent="0.25">
      <c r="A386" s="3" t="s">
        <v>675</v>
      </c>
      <c r="B386" t="s">
        <v>607</v>
      </c>
      <c r="C386">
        <v>0</v>
      </c>
      <c r="D386">
        <v>365</v>
      </c>
      <c r="E386">
        <v>72</v>
      </c>
      <c r="F386">
        <v>1790</v>
      </c>
      <c r="G386" s="3">
        <v>1999</v>
      </c>
      <c r="H386" s="44">
        <v>2780.7424369747896</v>
      </c>
    </row>
    <row r="387" spans="1:8" x14ac:dyDescent="0.25">
      <c r="A387" s="3" t="s">
        <v>675</v>
      </c>
      <c r="B387" t="s">
        <v>607</v>
      </c>
      <c r="C387">
        <v>365</v>
      </c>
      <c r="E387">
        <v>72</v>
      </c>
      <c r="F387">
        <v>1000</v>
      </c>
      <c r="G387" s="3">
        <v>1999</v>
      </c>
      <c r="H387" s="44">
        <v>1553.4873949579833</v>
      </c>
    </row>
    <row r="388" spans="1:8" x14ac:dyDescent="0.25">
      <c r="A388"/>
    </row>
    <row r="389" spans="1:8" x14ac:dyDescent="0.25">
      <c r="A389" s="3" t="s">
        <v>1629</v>
      </c>
    </row>
    <row r="390" spans="1:8" x14ac:dyDescent="0.25">
      <c r="A390" s="3" t="s">
        <v>1630</v>
      </c>
      <c r="F390" t="s">
        <v>1627</v>
      </c>
    </row>
    <row r="391" spans="1:8" x14ac:dyDescent="0.25">
      <c r="A391" s="3" t="s">
        <v>1633</v>
      </c>
    </row>
  </sheetData>
  <autoFilter ref="A2:H387" xr:uid="{0B26E2D0-6F00-48B1-95FA-015E0B85D47E}">
    <sortState xmlns:xlrd2="http://schemas.microsoft.com/office/spreadsheetml/2017/richdata2" ref="A3:H387">
      <sortCondition ref="B2:B387"/>
    </sortState>
  </autoFilter>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C3F14D-4629-4D8E-A955-5CAB8964FFF3}">
  <dimension ref="A2:K2237"/>
  <sheetViews>
    <sheetView topLeftCell="A2" workbookViewId="0">
      <pane ySplit="1" topLeftCell="A3" activePane="bottomLeft" state="frozen"/>
      <selection activeCell="B2" sqref="B2"/>
      <selection pane="bottomLeft" activeCell="A3" sqref="A3"/>
    </sheetView>
  </sheetViews>
  <sheetFormatPr defaultRowHeight="15" x14ac:dyDescent="0.25"/>
  <cols>
    <col min="1" max="1" width="15.5703125" bestFit="1" customWidth="1"/>
    <col min="2" max="2" width="21" bestFit="1" customWidth="1"/>
    <col min="3" max="3" width="11" bestFit="1" customWidth="1"/>
    <col min="4" max="4" width="22.140625" customWidth="1"/>
    <col min="5" max="5" width="29.42578125" customWidth="1"/>
    <col min="6" max="6" width="32.7109375" customWidth="1"/>
    <col min="7" max="7" width="72.140625" customWidth="1"/>
    <col min="8" max="11" width="11" customWidth="1"/>
  </cols>
  <sheetData>
    <row r="2" spans="1:11" ht="30" x14ac:dyDescent="0.25">
      <c r="A2" s="5" t="s">
        <v>789</v>
      </c>
      <c r="B2" s="5" t="s">
        <v>1</v>
      </c>
      <c r="C2" s="5" t="s">
        <v>676</v>
      </c>
      <c r="D2" s="5" t="s">
        <v>785</v>
      </c>
      <c r="E2" s="5" t="s">
        <v>786</v>
      </c>
      <c r="F2" s="5" t="s">
        <v>787</v>
      </c>
      <c r="G2" s="5" t="s">
        <v>788</v>
      </c>
      <c r="H2" s="4" t="s">
        <v>1432</v>
      </c>
      <c r="I2" s="11" t="s">
        <v>953</v>
      </c>
      <c r="J2" s="28" t="s">
        <v>1429</v>
      </c>
      <c r="K2" s="11" t="s">
        <v>954</v>
      </c>
    </row>
    <row r="3" spans="1:11" x14ac:dyDescent="0.25">
      <c r="A3" t="s">
        <v>675</v>
      </c>
      <c r="B3" t="s">
        <v>641</v>
      </c>
      <c r="C3">
        <v>10100202</v>
      </c>
      <c r="D3" t="s">
        <v>956</v>
      </c>
      <c r="E3" t="s">
        <v>957</v>
      </c>
      <c r="F3" t="s">
        <v>958</v>
      </c>
      <c r="G3" t="s">
        <v>959</v>
      </c>
      <c r="H3" s="10">
        <v>80156.712</v>
      </c>
      <c r="I3" s="10"/>
      <c r="J3" s="49"/>
      <c r="K3" s="10"/>
    </row>
    <row r="4" spans="1:11" x14ac:dyDescent="0.25">
      <c r="A4" t="s">
        <v>675</v>
      </c>
      <c r="B4" t="s">
        <v>645</v>
      </c>
      <c r="C4">
        <v>10100202</v>
      </c>
      <c r="D4" t="s">
        <v>956</v>
      </c>
      <c r="E4" t="s">
        <v>957</v>
      </c>
      <c r="F4" t="s">
        <v>958</v>
      </c>
      <c r="G4" t="s">
        <v>959</v>
      </c>
      <c r="H4" s="10">
        <v>80156.712</v>
      </c>
      <c r="I4" s="10"/>
      <c r="J4" s="49"/>
      <c r="K4" s="10"/>
    </row>
    <row r="5" spans="1:11" x14ac:dyDescent="0.25">
      <c r="A5" t="s">
        <v>675</v>
      </c>
      <c r="B5" t="s">
        <v>648</v>
      </c>
      <c r="C5">
        <v>10100202</v>
      </c>
      <c r="D5" t="s">
        <v>956</v>
      </c>
      <c r="E5" t="s">
        <v>957</v>
      </c>
      <c r="F5" t="s">
        <v>958</v>
      </c>
      <c r="G5" t="s">
        <v>959</v>
      </c>
      <c r="H5" s="10">
        <v>80156.712</v>
      </c>
      <c r="I5" s="10"/>
      <c r="J5" s="49"/>
      <c r="K5" s="10"/>
    </row>
    <row r="6" spans="1:11" x14ac:dyDescent="0.25">
      <c r="A6" t="s">
        <v>675</v>
      </c>
      <c r="B6" t="s">
        <v>651</v>
      </c>
      <c r="C6">
        <v>10100202</v>
      </c>
      <c r="D6" t="s">
        <v>956</v>
      </c>
      <c r="E6" t="s">
        <v>957</v>
      </c>
      <c r="F6" t="s">
        <v>958</v>
      </c>
      <c r="G6" t="s">
        <v>959</v>
      </c>
      <c r="H6" s="10">
        <v>80156.712</v>
      </c>
      <c r="I6" s="10" t="s">
        <v>955</v>
      </c>
      <c r="J6" s="49"/>
      <c r="K6" s="10"/>
    </row>
    <row r="7" spans="1:11" x14ac:dyDescent="0.25">
      <c r="A7" t="s">
        <v>675</v>
      </c>
      <c r="B7" t="s">
        <v>654</v>
      </c>
      <c r="C7">
        <v>10100202</v>
      </c>
      <c r="D7" t="s">
        <v>956</v>
      </c>
      <c r="E7" t="s">
        <v>957</v>
      </c>
      <c r="F7" t="s">
        <v>958</v>
      </c>
      <c r="G7" t="s">
        <v>959</v>
      </c>
      <c r="H7" s="10">
        <v>80156.712</v>
      </c>
      <c r="I7" s="10"/>
      <c r="J7" s="49"/>
      <c r="K7" s="10"/>
    </row>
    <row r="8" spans="1:11" x14ac:dyDescent="0.25">
      <c r="A8" t="s">
        <v>1615</v>
      </c>
      <c r="B8" t="s">
        <v>888</v>
      </c>
      <c r="C8">
        <v>10100202</v>
      </c>
      <c r="D8" t="s">
        <v>956</v>
      </c>
      <c r="E8" t="s">
        <v>957</v>
      </c>
      <c r="F8" t="s">
        <v>958</v>
      </c>
      <c r="G8" t="s">
        <v>959</v>
      </c>
      <c r="H8" s="10">
        <v>80156.712</v>
      </c>
      <c r="I8" s="10"/>
      <c r="J8" s="62" t="s">
        <v>955</v>
      </c>
      <c r="K8" s="10"/>
    </row>
    <row r="9" spans="1:11" x14ac:dyDescent="0.25">
      <c r="A9" t="s">
        <v>1615</v>
      </c>
      <c r="B9" t="s">
        <v>896</v>
      </c>
      <c r="C9">
        <v>10100202</v>
      </c>
      <c r="D9" t="s">
        <v>956</v>
      </c>
      <c r="E9" t="s">
        <v>957</v>
      </c>
      <c r="F9" t="s">
        <v>958</v>
      </c>
      <c r="G9" t="s">
        <v>959</v>
      </c>
      <c r="H9" s="10">
        <v>80156.712</v>
      </c>
      <c r="I9" s="10"/>
      <c r="J9" s="49"/>
      <c r="K9" s="10"/>
    </row>
    <row r="10" spans="1:11" x14ac:dyDescent="0.25">
      <c r="A10" t="s">
        <v>675</v>
      </c>
      <c r="B10" t="s">
        <v>627</v>
      </c>
      <c r="C10">
        <v>10100202</v>
      </c>
      <c r="D10" t="s">
        <v>956</v>
      </c>
      <c r="E10" t="s">
        <v>957</v>
      </c>
      <c r="F10" t="s">
        <v>958</v>
      </c>
      <c r="G10" t="s">
        <v>959</v>
      </c>
      <c r="H10" s="10">
        <v>80156.712</v>
      </c>
      <c r="I10" s="10"/>
      <c r="J10" s="49"/>
      <c r="K10" s="10"/>
    </row>
    <row r="11" spans="1:11" x14ac:dyDescent="0.25">
      <c r="A11" t="s">
        <v>1615</v>
      </c>
      <c r="B11" t="s">
        <v>883</v>
      </c>
      <c r="C11">
        <v>10100202</v>
      </c>
      <c r="D11" t="s">
        <v>956</v>
      </c>
      <c r="E11" t="s">
        <v>957</v>
      </c>
      <c r="F11" t="s">
        <v>958</v>
      </c>
      <c r="G11" t="s">
        <v>959</v>
      </c>
      <c r="H11" s="10">
        <v>80156.712</v>
      </c>
      <c r="I11" s="10"/>
      <c r="J11" s="49"/>
      <c r="K11" s="10"/>
    </row>
    <row r="12" spans="1:11" x14ac:dyDescent="0.25">
      <c r="A12" t="s">
        <v>1615</v>
      </c>
      <c r="B12" t="s">
        <v>892</v>
      </c>
      <c r="C12">
        <v>10100202</v>
      </c>
      <c r="D12" t="s">
        <v>956</v>
      </c>
      <c r="E12" t="s">
        <v>957</v>
      </c>
      <c r="F12" t="s">
        <v>958</v>
      </c>
      <c r="G12" t="s">
        <v>959</v>
      </c>
      <c r="H12" s="10">
        <v>80156.712</v>
      </c>
      <c r="I12" s="10"/>
      <c r="J12" s="49"/>
      <c r="K12" s="10"/>
    </row>
    <row r="13" spans="1:11" x14ac:dyDescent="0.25">
      <c r="A13" t="s">
        <v>675</v>
      </c>
      <c r="B13" t="s">
        <v>632</v>
      </c>
      <c r="C13">
        <v>10100202</v>
      </c>
      <c r="D13" t="s">
        <v>956</v>
      </c>
      <c r="E13" t="s">
        <v>957</v>
      </c>
      <c r="F13" t="s">
        <v>958</v>
      </c>
      <c r="G13" t="s">
        <v>959</v>
      </c>
      <c r="H13" s="10">
        <v>80156.712</v>
      </c>
      <c r="I13" s="10"/>
      <c r="J13" s="49"/>
      <c r="K13" s="10"/>
    </row>
    <row r="14" spans="1:11" x14ac:dyDescent="0.25">
      <c r="A14" t="s">
        <v>675</v>
      </c>
      <c r="B14" t="s">
        <v>565</v>
      </c>
      <c r="C14">
        <v>10100202</v>
      </c>
      <c r="D14" t="s">
        <v>956</v>
      </c>
      <c r="E14" t="s">
        <v>957</v>
      </c>
      <c r="F14" t="s">
        <v>958</v>
      </c>
      <c r="G14" t="s">
        <v>959</v>
      </c>
      <c r="H14" s="10">
        <v>80156.712</v>
      </c>
      <c r="I14" s="10"/>
      <c r="J14" s="49"/>
      <c r="K14" s="10"/>
    </row>
    <row r="15" spans="1:11" x14ac:dyDescent="0.25">
      <c r="A15" t="s">
        <v>675</v>
      </c>
      <c r="B15" t="s">
        <v>665</v>
      </c>
      <c r="C15">
        <v>10100202</v>
      </c>
      <c r="D15" t="s">
        <v>956</v>
      </c>
      <c r="E15" t="s">
        <v>957</v>
      </c>
      <c r="F15" t="s">
        <v>958</v>
      </c>
      <c r="G15" t="s">
        <v>959</v>
      </c>
      <c r="H15" s="10">
        <v>80156.712</v>
      </c>
      <c r="I15" s="10"/>
      <c r="J15" s="49"/>
      <c r="K15" s="10"/>
    </row>
    <row r="16" spans="1:11" x14ac:dyDescent="0.25">
      <c r="A16" t="s">
        <v>675</v>
      </c>
      <c r="B16" t="s">
        <v>668</v>
      </c>
      <c r="C16">
        <v>10100202</v>
      </c>
      <c r="D16" t="s">
        <v>956</v>
      </c>
      <c r="E16" t="s">
        <v>957</v>
      </c>
      <c r="F16" t="s">
        <v>958</v>
      </c>
      <c r="G16" t="s">
        <v>959</v>
      </c>
      <c r="H16" s="10">
        <v>80156.712</v>
      </c>
      <c r="I16" s="10"/>
      <c r="J16" s="49"/>
      <c r="K16" s="10"/>
    </row>
    <row r="17" spans="1:11" x14ac:dyDescent="0.25">
      <c r="A17" t="s">
        <v>675</v>
      </c>
      <c r="B17" t="s">
        <v>670</v>
      </c>
      <c r="C17">
        <v>10100202</v>
      </c>
      <c r="D17" t="s">
        <v>956</v>
      </c>
      <c r="E17" t="s">
        <v>957</v>
      </c>
      <c r="F17" t="s">
        <v>958</v>
      </c>
      <c r="G17" t="s">
        <v>959</v>
      </c>
      <c r="H17" s="10">
        <v>80156.712</v>
      </c>
      <c r="I17" s="10"/>
      <c r="J17" s="49"/>
      <c r="K17" s="10"/>
    </row>
    <row r="18" spans="1:11" x14ac:dyDescent="0.25">
      <c r="A18" t="s">
        <v>675</v>
      </c>
      <c r="B18" t="s">
        <v>672</v>
      </c>
      <c r="C18">
        <v>10100202</v>
      </c>
      <c r="D18" t="s">
        <v>956</v>
      </c>
      <c r="E18" t="s">
        <v>957</v>
      </c>
      <c r="F18" t="s">
        <v>958</v>
      </c>
      <c r="G18" t="s">
        <v>959</v>
      </c>
      <c r="H18" s="10">
        <v>80156.712</v>
      </c>
      <c r="I18" s="10"/>
      <c r="J18" s="49"/>
      <c r="K18" s="10" t="s">
        <v>955</v>
      </c>
    </row>
    <row r="19" spans="1:11" x14ac:dyDescent="0.25">
      <c r="A19" t="s">
        <v>675</v>
      </c>
      <c r="B19" t="s">
        <v>674</v>
      </c>
      <c r="C19">
        <v>10100202</v>
      </c>
      <c r="D19" t="s">
        <v>956</v>
      </c>
      <c r="E19" t="s">
        <v>957</v>
      </c>
      <c r="F19" t="s">
        <v>958</v>
      </c>
      <c r="G19" t="s">
        <v>959</v>
      </c>
      <c r="H19" s="10">
        <v>80156.712</v>
      </c>
      <c r="I19" s="10"/>
      <c r="J19" s="49"/>
      <c r="K19" s="10"/>
    </row>
    <row r="20" spans="1:11" x14ac:dyDescent="0.25">
      <c r="A20" t="s">
        <v>675</v>
      </c>
      <c r="B20" t="s">
        <v>641</v>
      </c>
      <c r="C20">
        <v>10100222</v>
      </c>
      <c r="D20" t="s">
        <v>956</v>
      </c>
      <c r="E20" t="s">
        <v>957</v>
      </c>
      <c r="F20" t="s">
        <v>958</v>
      </c>
      <c r="G20" t="s">
        <v>960</v>
      </c>
      <c r="H20" s="10">
        <v>58422.828499999996</v>
      </c>
      <c r="I20" s="10"/>
      <c r="J20" s="49"/>
      <c r="K20" s="10"/>
    </row>
    <row r="21" spans="1:11" x14ac:dyDescent="0.25">
      <c r="A21" t="s">
        <v>675</v>
      </c>
      <c r="B21" t="s">
        <v>645</v>
      </c>
      <c r="C21">
        <v>10100222</v>
      </c>
      <c r="D21" t="s">
        <v>956</v>
      </c>
      <c r="E21" t="s">
        <v>957</v>
      </c>
      <c r="F21" t="s">
        <v>958</v>
      </c>
      <c r="G21" t="s">
        <v>960</v>
      </c>
      <c r="H21" s="10">
        <v>58422.828499999996</v>
      </c>
      <c r="I21" s="10"/>
      <c r="J21" s="49"/>
      <c r="K21" s="10"/>
    </row>
    <row r="22" spans="1:11" x14ac:dyDescent="0.25">
      <c r="A22" t="s">
        <v>675</v>
      </c>
      <c r="B22" t="s">
        <v>648</v>
      </c>
      <c r="C22">
        <v>10100222</v>
      </c>
      <c r="D22" t="s">
        <v>956</v>
      </c>
      <c r="E22" t="s">
        <v>957</v>
      </c>
      <c r="F22" t="s">
        <v>958</v>
      </c>
      <c r="G22" t="s">
        <v>960</v>
      </c>
      <c r="H22" s="10">
        <v>58422.828499999996</v>
      </c>
      <c r="I22" s="10"/>
      <c r="J22" s="49"/>
      <c r="K22" s="10"/>
    </row>
    <row r="23" spans="1:11" x14ac:dyDescent="0.25">
      <c r="A23" t="s">
        <v>675</v>
      </c>
      <c r="B23" t="s">
        <v>651</v>
      </c>
      <c r="C23">
        <v>10100222</v>
      </c>
      <c r="D23" t="s">
        <v>956</v>
      </c>
      <c r="E23" t="s">
        <v>957</v>
      </c>
      <c r="F23" t="s">
        <v>958</v>
      </c>
      <c r="G23" t="s">
        <v>960</v>
      </c>
      <c r="H23" s="10">
        <v>58422.828499999996</v>
      </c>
      <c r="I23" s="10" t="s">
        <v>955</v>
      </c>
      <c r="J23" s="49"/>
      <c r="K23" s="10"/>
    </row>
    <row r="24" spans="1:11" x14ac:dyDescent="0.25">
      <c r="A24" t="s">
        <v>675</v>
      </c>
      <c r="B24" t="s">
        <v>654</v>
      </c>
      <c r="C24">
        <v>10100222</v>
      </c>
      <c r="D24" t="s">
        <v>956</v>
      </c>
      <c r="E24" t="s">
        <v>957</v>
      </c>
      <c r="F24" t="s">
        <v>958</v>
      </c>
      <c r="G24" t="s">
        <v>960</v>
      </c>
      <c r="H24" s="10">
        <v>58422.828499999996</v>
      </c>
      <c r="I24" s="10"/>
      <c r="J24" s="49"/>
      <c r="K24" s="10"/>
    </row>
    <row r="25" spans="1:11" x14ac:dyDescent="0.25">
      <c r="A25" t="s">
        <v>1615</v>
      </c>
      <c r="B25" t="s">
        <v>888</v>
      </c>
      <c r="C25">
        <v>10100222</v>
      </c>
      <c r="D25" t="s">
        <v>956</v>
      </c>
      <c r="E25" t="s">
        <v>957</v>
      </c>
      <c r="F25" t="s">
        <v>958</v>
      </c>
      <c r="G25" t="s">
        <v>960</v>
      </c>
      <c r="H25" s="10">
        <v>58422.828499999996</v>
      </c>
      <c r="I25" s="10"/>
      <c r="J25" s="62" t="s">
        <v>955</v>
      </c>
      <c r="K25" s="10"/>
    </row>
    <row r="26" spans="1:11" x14ac:dyDescent="0.25">
      <c r="A26" t="s">
        <v>1615</v>
      </c>
      <c r="B26" t="s">
        <v>896</v>
      </c>
      <c r="C26">
        <v>10100222</v>
      </c>
      <c r="D26" t="s">
        <v>956</v>
      </c>
      <c r="E26" t="s">
        <v>957</v>
      </c>
      <c r="F26" t="s">
        <v>958</v>
      </c>
      <c r="G26" t="s">
        <v>960</v>
      </c>
      <c r="H26" s="10">
        <v>58422.828499999996</v>
      </c>
      <c r="I26" s="10"/>
      <c r="J26" s="49"/>
      <c r="K26" s="10"/>
    </row>
    <row r="27" spans="1:11" x14ac:dyDescent="0.25">
      <c r="A27" t="s">
        <v>675</v>
      </c>
      <c r="B27" t="s">
        <v>627</v>
      </c>
      <c r="C27">
        <v>10100222</v>
      </c>
      <c r="D27" t="s">
        <v>956</v>
      </c>
      <c r="E27" t="s">
        <v>957</v>
      </c>
      <c r="F27" t="s">
        <v>958</v>
      </c>
      <c r="G27" t="s">
        <v>960</v>
      </c>
      <c r="H27" s="10">
        <v>58422.828499999996</v>
      </c>
      <c r="I27" s="10"/>
      <c r="J27" s="49"/>
      <c r="K27" s="10"/>
    </row>
    <row r="28" spans="1:11" x14ac:dyDescent="0.25">
      <c r="A28" t="s">
        <v>1615</v>
      </c>
      <c r="B28" t="s">
        <v>883</v>
      </c>
      <c r="C28">
        <v>10100222</v>
      </c>
      <c r="D28" t="s">
        <v>956</v>
      </c>
      <c r="E28" t="s">
        <v>957</v>
      </c>
      <c r="F28" t="s">
        <v>958</v>
      </c>
      <c r="G28" t="s">
        <v>960</v>
      </c>
      <c r="H28" s="10">
        <v>58422.828499999996</v>
      </c>
      <c r="I28" s="10"/>
      <c r="J28" s="49"/>
      <c r="K28" s="10"/>
    </row>
    <row r="29" spans="1:11" x14ac:dyDescent="0.25">
      <c r="A29" t="s">
        <v>1615</v>
      </c>
      <c r="B29" t="s">
        <v>892</v>
      </c>
      <c r="C29">
        <v>10100222</v>
      </c>
      <c r="D29" t="s">
        <v>956</v>
      </c>
      <c r="E29" t="s">
        <v>957</v>
      </c>
      <c r="F29" t="s">
        <v>958</v>
      </c>
      <c r="G29" t="s">
        <v>960</v>
      </c>
      <c r="H29" s="10">
        <v>58422.828499999996</v>
      </c>
      <c r="I29" s="10"/>
      <c r="J29" s="49"/>
      <c r="K29" s="10"/>
    </row>
    <row r="30" spans="1:11" x14ac:dyDescent="0.25">
      <c r="A30" t="s">
        <v>675</v>
      </c>
      <c r="B30" t="s">
        <v>632</v>
      </c>
      <c r="C30">
        <v>10100222</v>
      </c>
      <c r="D30" t="s">
        <v>956</v>
      </c>
      <c r="E30" t="s">
        <v>957</v>
      </c>
      <c r="F30" t="s">
        <v>958</v>
      </c>
      <c r="G30" t="s">
        <v>960</v>
      </c>
      <c r="H30" s="10">
        <v>58422.828499999996</v>
      </c>
      <c r="I30" s="10"/>
      <c r="J30" s="49"/>
      <c r="K30" s="10"/>
    </row>
    <row r="31" spans="1:11" x14ac:dyDescent="0.25">
      <c r="A31" t="s">
        <v>675</v>
      </c>
      <c r="B31" t="s">
        <v>665</v>
      </c>
      <c r="C31">
        <v>10100222</v>
      </c>
      <c r="D31" t="s">
        <v>956</v>
      </c>
      <c r="E31" t="s">
        <v>957</v>
      </c>
      <c r="F31" t="s">
        <v>958</v>
      </c>
      <c r="G31" t="s">
        <v>960</v>
      </c>
      <c r="H31" s="10">
        <v>58422.828499999996</v>
      </c>
      <c r="I31" s="10"/>
      <c r="J31" s="49"/>
      <c r="K31" s="10"/>
    </row>
    <row r="32" spans="1:11" x14ac:dyDescent="0.25">
      <c r="A32" t="s">
        <v>675</v>
      </c>
      <c r="B32" t="s">
        <v>668</v>
      </c>
      <c r="C32">
        <v>10100222</v>
      </c>
      <c r="D32" t="s">
        <v>956</v>
      </c>
      <c r="E32" t="s">
        <v>957</v>
      </c>
      <c r="F32" t="s">
        <v>958</v>
      </c>
      <c r="G32" t="s">
        <v>960</v>
      </c>
      <c r="H32" s="10">
        <v>58422.828499999996</v>
      </c>
      <c r="I32" s="10"/>
      <c r="J32" s="49"/>
      <c r="K32" s="10"/>
    </row>
    <row r="33" spans="1:11" x14ac:dyDescent="0.25">
      <c r="A33" t="s">
        <v>675</v>
      </c>
      <c r="B33" t="s">
        <v>670</v>
      </c>
      <c r="C33">
        <v>10100222</v>
      </c>
      <c r="D33" t="s">
        <v>956</v>
      </c>
      <c r="E33" t="s">
        <v>957</v>
      </c>
      <c r="F33" t="s">
        <v>958</v>
      </c>
      <c r="G33" t="s">
        <v>960</v>
      </c>
      <c r="H33" s="10">
        <v>58422.828499999996</v>
      </c>
      <c r="I33" s="10"/>
      <c r="J33" s="49"/>
      <c r="K33" s="10"/>
    </row>
    <row r="34" spans="1:11" x14ac:dyDescent="0.25">
      <c r="A34" t="s">
        <v>675</v>
      </c>
      <c r="B34" t="s">
        <v>672</v>
      </c>
      <c r="C34">
        <v>10100222</v>
      </c>
      <c r="D34" t="s">
        <v>956</v>
      </c>
      <c r="E34" t="s">
        <v>957</v>
      </c>
      <c r="F34" t="s">
        <v>958</v>
      </c>
      <c r="G34" t="s">
        <v>960</v>
      </c>
      <c r="H34" s="10">
        <v>58422.828499999996</v>
      </c>
      <c r="I34" s="10"/>
      <c r="J34" s="49"/>
      <c r="K34" s="10" t="s">
        <v>955</v>
      </c>
    </row>
    <row r="35" spans="1:11" x14ac:dyDescent="0.25">
      <c r="A35" t="s">
        <v>675</v>
      </c>
      <c r="B35" t="s">
        <v>674</v>
      </c>
      <c r="C35">
        <v>10100222</v>
      </c>
      <c r="D35" t="s">
        <v>956</v>
      </c>
      <c r="E35" t="s">
        <v>957</v>
      </c>
      <c r="F35" t="s">
        <v>958</v>
      </c>
      <c r="G35" t="s">
        <v>960</v>
      </c>
      <c r="H35" s="10">
        <v>58422.828499999996</v>
      </c>
      <c r="I35" s="10"/>
      <c r="J35" s="49"/>
      <c r="K35" s="10"/>
    </row>
    <row r="36" spans="1:11" x14ac:dyDescent="0.25">
      <c r="A36" t="s">
        <v>675</v>
      </c>
      <c r="B36" t="s">
        <v>641</v>
      </c>
      <c r="C36">
        <v>10100212</v>
      </c>
      <c r="D36" t="s">
        <v>956</v>
      </c>
      <c r="E36" t="s">
        <v>957</v>
      </c>
      <c r="F36" t="s">
        <v>958</v>
      </c>
      <c r="G36" t="s">
        <v>961</v>
      </c>
      <c r="H36" s="10">
        <v>37417.870000000003</v>
      </c>
      <c r="I36" s="10"/>
      <c r="J36" s="49"/>
      <c r="K36" s="10"/>
    </row>
    <row r="37" spans="1:11" x14ac:dyDescent="0.25">
      <c r="A37" t="s">
        <v>675</v>
      </c>
      <c r="B37" t="s">
        <v>645</v>
      </c>
      <c r="C37">
        <v>10100212</v>
      </c>
      <c r="D37" t="s">
        <v>956</v>
      </c>
      <c r="E37" t="s">
        <v>957</v>
      </c>
      <c r="F37" t="s">
        <v>958</v>
      </c>
      <c r="G37" t="s">
        <v>961</v>
      </c>
      <c r="H37" s="10">
        <v>37417.870000000003</v>
      </c>
      <c r="I37" s="10"/>
      <c r="J37" s="49"/>
      <c r="K37" s="10"/>
    </row>
    <row r="38" spans="1:11" x14ac:dyDescent="0.25">
      <c r="A38" t="s">
        <v>675</v>
      </c>
      <c r="B38" t="s">
        <v>648</v>
      </c>
      <c r="C38">
        <v>10100212</v>
      </c>
      <c r="D38" t="s">
        <v>956</v>
      </c>
      <c r="E38" t="s">
        <v>957</v>
      </c>
      <c r="F38" t="s">
        <v>958</v>
      </c>
      <c r="G38" t="s">
        <v>961</v>
      </c>
      <c r="H38" s="10">
        <v>37417.870000000003</v>
      </c>
      <c r="I38" s="10"/>
      <c r="J38" s="49"/>
      <c r="K38" s="10"/>
    </row>
    <row r="39" spans="1:11" x14ac:dyDescent="0.25">
      <c r="A39" t="s">
        <v>675</v>
      </c>
      <c r="B39" t="s">
        <v>651</v>
      </c>
      <c r="C39">
        <v>10100212</v>
      </c>
      <c r="D39" t="s">
        <v>956</v>
      </c>
      <c r="E39" t="s">
        <v>957</v>
      </c>
      <c r="F39" t="s">
        <v>958</v>
      </c>
      <c r="G39" t="s">
        <v>961</v>
      </c>
      <c r="H39" s="10">
        <v>37417.870000000003</v>
      </c>
      <c r="I39" s="10" t="s">
        <v>955</v>
      </c>
      <c r="J39" s="49"/>
      <c r="K39" s="10"/>
    </row>
    <row r="40" spans="1:11" x14ac:dyDescent="0.25">
      <c r="A40" t="s">
        <v>675</v>
      </c>
      <c r="B40" t="s">
        <v>654</v>
      </c>
      <c r="C40">
        <v>10100212</v>
      </c>
      <c r="D40" t="s">
        <v>956</v>
      </c>
      <c r="E40" t="s">
        <v>957</v>
      </c>
      <c r="F40" t="s">
        <v>958</v>
      </c>
      <c r="G40" t="s">
        <v>961</v>
      </c>
      <c r="H40" s="10">
        <v>37417.870000000003</v>
      </c>
      <c r="I40" s="10"/>
      <c r="J40" s="49"/>
      <c r="K40" s="10"/>
    </row>
    <row r="41" spans="1:11" x14ac:dyDescent="0.25">
      <c r="A41" t="s">
        <v>1615</v>
      </c>
      <c r="B41" t="s">
        <v>900</v>
      </c>
      <c r="C41">
        <v>10100212</v>
      </c>
      <c r="D41" t="s">
        <v>956</v>
      </c>
      <c r="E41" t="s">
        <v>957</v>
      </c>
      <c r="F41" t="s">
        <v>958</v>
      </c>
      <c r="G41" t="s">
        <v>961</v>
      </c>
      <c r="H41" s="10">
        <v>37417.870000000003</v>
      </c>
      <c r="I41" s="10"/>
      <c r="J41" s="62" t="s">
        <v>955</v>
      </c>
      <c r="K41" s="10"/>
    </row>
    <row r="42" spans="1:11" x14ac:dyDescent="0.25">
      <c r="A42" t="s">
        <v>675</v>
      </c>
      <c r="B42" t="s">
        <v>639</v>
      </c>
      <c r="C42">
        <v>10100212</v>
      </c>
      <c r="D42" t="s">
        <v>956</v>
      </c>
      <c r="E42" t="s">
        <v>957</v>
      </c>
      <c r="F42" t="s">
        <v>958</v>
      </c>
      <c r="G42" t="s">
        <v>961</v>
      </c>
      <c r="H42" s="10">
        <v>37417.870000000003</v>
      </c>
      <c r="I42" s="10"/>
      <c r="J42" s="49"/>
      <c r="K42" s="10"/>
    </row>
    <row r="43" spans="1:11" x14ac:dyDescent="0.25">
      <c r="A43" t="s">
        <v>791</v>
      </c>
      <c r="B43" s="3" t="s">
        <v>916</v>
      </c>
      <c r="C43">
        <v>10100212</v>
      </c>
      <c r="D43" t="s">
        <v>956</v>
      </c>
      <c r="E43" t="s">
        <v>957</v>
      </c>
      <c r="F43" t="s">
        <v>958</v>
      </c>
      <c r="G43" t="s">
        <v>961</v>
      </c>
      <c r="H43" s="10">
        <v>37417.870000000003</v>
      </c>
      <c r="I43" s="10"/>
      <c r="J43" s="3"/>
      <c r="K43" s="10"/>
    </row>
    <row r="44" spans="1:11" x14ac:dyDescent="0.25">
      <c r="A44" t="s">
        <v>675</v>
      </c>
      <c r="B44" t="s">
        <v>637</v>
      </c>
      <c r="C44">
        <v>10100212</v>
      </c>
      <c r="D44" t="s">
        <v>956</v>
      </c>
      <c r="E44" t="s">
        <v>957</v>
      </c>
      <c r="F44" t="s">
        <v>958</v>
      </c>
      <c r="G44" t="s">
        <v>961</v>
      </c>
      <c r="H44" s="10">
        <v>37417.870000000003</v>
      </c>
      <c r="I44" s="10"/>
      <c r="J44" s="49"/>
      <c r="K44" s="10"/>
    </row>
    <row r="45" spans="1:11" x14ac:dyDescent="0.25">
      <c r="A45" t="s">
        <v>675</v>
      </c>
      <c r="B45" t="s">
        <v>634</v>
      </c>
      <c r="C45">
        <v>10100212</v>
      </c>
      <c r="D45" t="s">
        <v>956</v>
      </c>
      <c r="E45" t="s">
        <v>957</v>
      </c>
      <c r="F45" t="s">
        <v>958</v>
      </c>
      <c r="G45" t="s">
        <v>961</v>
      </c>
      <c r="H45" s="10">
        <v>37417.870000000003</v>
      </c>
      <c r="I45" s="10"/>
      <c r="J45" s="49"/>
      <c r="K45" s="10"/>
    </row>
    <row r="46" spans="1:11" x14ac:dyDescent="0.25">
      <c r="A46" t="s">
        <v>675</v>
      </c>
      <c r="B46" t="s">
        <v>565</v>
      </c>
      <c r="C46">
        <v>10100212</v>
      </c>
      <c r="D46" t="s">
        <v>956</v>
      </c>
      <c r="E46" t="s">
        <v>957</v>
      </c>
      <c r="F46" t="s">
        <v>958</v>
      </c>
      <c r="G46" t="s">
        <v>961</v>
      </c>
      <c r="H46" s="10">
        <v>37417.870000000003</v>
      </c>
      <c r="I46" s="10"/>
      <c r="J46" s="49"/>
      <c r="K46" s="10"/>
    </row>
    <row r="47" spans="1:11" x14ac:dyDescent="0.25">
      <c r="A47" t="s">
        <v>675</v>
      </c>
      <c r="B47" t="s">
        <v>665</v>
      </c>
      <c r="C47">
        <v>10100212</v>
      </c>
      <c r="D47" t="s">
        <v>956</v>
      </c>
      <c r="E47" t="s">
        <v>957</v>
      </c>
      <c r="F47" t="s">
        <v>958</v>
      </c>
      <c r="G47" t="s">
        <v>961</v>
      </c>
      <c r="H47" s="10">
        <v>37417.870000000003</v>
      </c>
      <c r="I47" s="10"/>
      <c r="J47" s="49"/>
      <c r="K47" s="10"/>
    </row>
    <row r="48" spans="1:11" x14ac:dyDescent="0.25">
      <c r="A48" t="s">
        <v>675</v>
      </c>
      <c r="B48" t="s">
        <v>668</v>
      </c>
      <c r="C48">
        <v>10100212</v>
      </c>
      <c r="D48" t="s">
        <v>956</v>
      </c>
      <c r="E48" t="s">
        <v>957</v>
      </c>
      <c r="F48" t="s">
        <v>958</v>
      </c>
      <c r="G48" t="s">
        <v>961</v>
      </c>
      <c r="H48" s="10">
        <v>37417.870000000003</v>
      </c>
      <c r="I48" s="10"/>
      <c r="J48" s="49"/>
      <c r="K48" s="10"/>
    </row>
    <row r="49" spans="1:11" x14ac:dyDescent="0.25">
      <c r="A49" t="s">
        <v>675</v>
      </c>
      <c r="B49" t="s">
        <v>670</v>
      </c>
      <c r="C49">
        <v>10100212</v>
      </c>
      <c r="D49" t="s">
        <v>956</v>
      </c>
      <c r="E49" t="s">
        <v>957</v>
      </c>
      <c r="F49" t="s">
        <v>958</v>
      </c>
      <c r="G49" t="s">
        <v>961</v>
      </c>
      <c r="H49" s="10">
        <v>37417.870000000003</v>
      </c>
      <c r="I49" s="10"/>
      <c r="J49" s="49"/>
      <c r="K49" s="10"/>
    </row>
    <row r="50" spans="1:11" x14ac:dyDescent="0.25">
      <c r="A50" t="s">
        <v>675</v>
      </c>
      <c r="B50" t="s">
        <v>672</v>
      </c>
      <c r="C50">
        <v>10100212</v>
      </c>
      <c r="D50" t="s">
        <v>956</v>
      </c>
      <c r="E50" t="s">
        <v>957</v>
      </c>
      <c r="F50" t="s">
        <v>958</v>
      </c>
      <c r="G50" t="s">
        <v>961</v>
      </c>
      <c r="H50" s="10">
        <v>37417.870000000003</v>
      </c>
      <c r="I50" s="10"/>
      <c r="J50" s="49"/>
      <c r="K50" s="10" t="s">
        <v>955</v>
      </c>
    </row>
    <row r="51" spans="1:11" x14ac:dyDescent="0.25">
      <c r="A51" t="s">
        <v>675</v>
      </c>
      <c r="B51" t="s">
        <v>674</v>
      </c>
      <c r="C51">
        <v>10100212</v>
      </c>
      <c r="D51" t="s">
        <v>956</v>
      </c>
      <c r="E51" t="s">
        <v>957</v>
      </c>
      <c r="F51" t="s">
        <v>958</v>
      </c>
      <c r="G51" t="s">
        <v>961</v>
      </c>
      <c r="H51" s="10">
        <v>37417.870000000003</v>
      </c>
      <c r="I51" s="10"/>
      <c r="J51" s="49"/>
      <c r="K51" s="10"/>
    </row>
    <row r="52" spans="1:11" x14ac:dyDescent="0.25">
      <c r="A52" t="s">
        <v>675</v>
      </c>
      <c r="B52" t="s">
        <v>83</v>
      </c>
      <c r="C52">
        <v>30302352</v>
      </c>
      <c r="D52" t="s">
        <v>962</v>
      </c>
      <c r="E52" t="s">
        <v>963</v>
      </c>
      <c r="F52" t="s">
        <v>964</v>
      </c>
      <c r="G52" t="s">
        <v>965</v>
      </c>
      <c r="H52" s="10">
        <v>19632.760000000002</v>
      </c>
      <c r="I52" s="10" t="s">
        <v>955</v>
      </c>
      <c r="J52" s="49" t="s">
        <v>955</v>
      </c>
      <c r="K52" s="10" t="s">
        <v>955</v>
      </c>
    </row>
    <row r="53" spans="1:11" x14ac:dyDescent="0.25">
      <c r="A53" t="s">
        <v>675</v>
      </c>
      <c r="B53" t="s">
        <v>641</v>
      </c>
      <c r="C53">
        <v>10100201</v>
      </c>
      <c r="D53" t="s">
        <v>956</v>
      </c>
      <c r="E53" t="s">
        <v>957</v>
      </c>
      <c r="F53" t="s">
        <v>958</v>
      </c>
      <c r="G53" t="s">
        <v>966</v>
      </c>
      <c r="H53" s="10">
        <v>19351.27</v>
      </c>
      <c r="I53" s="10"/>
      <c r="J53" s="49"/>
      <c r="K53" s="10"/>
    </row>
    <row r="54" spans="1:11" x14ac:dyDescent="0.25">
      <c r="A54" t="s">
        <v>675</v>
      </c>
      <c r="B54" t="s">
        <v>645</v>
      </c>
      <c r="C54">
        <v>10100201</v>
      </c>
      <c r="D54" t="s">
        <v>956</v>
      </c>
      <c r="E54" t="s">
        <v>957</v>
      </c>
      <c r="F54" t="s">
        <v>958</v>
      </c>
      <c r="G54" t="s">
        <v>966</v>
      </c>
      <c r="H54" s="10">
        <v>19351.27</v>
      </c>
      <c r="I54" s="10"/>
      <c r="J54" s="49"/>
      <c r="K54" s="10"/>
    </row>
    <row r="55" spans="1:11" x14ac:dyDescent="0.25">
      <c r="A55" t="s">
        <v>675</v>
      </c>
      <c r="B55" t="s">
        <v>648</v>
      </c>
      <c r="C55">
        <v>10100201</v>
      </c>
      <c r="D55" t="s">
        <v>956</v>
      </c>
      <c r="E55" t="s">
        <v>957</v>
      </c>
      <c r="F55" t="s">
        <v>958</v>
      </c>
      <c r="G55" t="s">
        <v>966</v>
      </c>
      <c r="H55" s="10">
        <v>19351.27</v>
      </c>
      <c r="I55" s="10"/>
      <c r="J55" s="49"/>
      <c r="K55" s="10"/>
    </row>
    <row r="56" spans="1:11" x14ac:dyDescent="0.25">
      <c r="A56" t="s">
        <v>675</v>
      </c>
      <c r="B56" t="s">
        <v>651</v>
      </c>
      <c r="C56">
        <v>10100201</v>
      </c>
      <c r="D56" t="s">
        <v>956</v>
      </c>
      <c r="E56" t="s">
        <v>957</v>
      </c>
      <c r="F56" t="s">
        <v>958</v>
      </c>
      <c r="G56" t="s">
        <v>966</v>
      </c>
      <c r="H56" s="10">
        <v>19351.27</v>
      </c>
      <c r="I56" s="10" t="s">
        <v>955</v>
      </c>
      <c r="J56" s="49"/>
      <c r="K56" s="10"/>
    </row>
    <row r="57" spans="1:11" x14ac:dyDescent="0.25">
      <c r="A57" t="s">
        <v>675</v>
      </c>
      <c r="B57" t="s">
        <v>654</v>
      </c>
      <c r="C57">
        <v>10100201</v>
      </c>
      <c r="D57" t="s">
        <v>956</v>
      </c>
      <c r="E57" t="s">
        <v>957</v>
      </c>
      <c r="F57" t="s">
        <v>958</v>
      </c>
      <c r="G57" t="s">
        <v>966</v>
      </c>
      <c r="H57" s="10">
        <v>19351.27</v>
      </c>
      <c r="I57" s="10"/>
      <c r="J57" s="49"/>
      <c r="K57" s="10"/>
    </row>
    <row r="58" spans="1:11" x14ac:dyDescent="0.25">
      <c r="A58" t="s">
        <v>1615</v>
      </c>
      <c r="B58" t="s">
        <v>888</v>
      </c>
      <c r="C58">
        <v>10100201</v>
      </c>
      <c r="D58" t="s">
        <v>956</v>
      </c>
      <c r="E58" t="s">
        <v>957</v>
      </c>
      <c r="F58" t="s">
        <v>958</v>
      </c>
      <c r="G58" t="s">
        <v>966</v>
      </c>
      <c r="H58" s="10">
        <v>19351.27</v>
      </c>
      <c r="I58" s="10"/>
      <c r="J58" s="62" t="s">
        <v>955</v>
      </c>
      <c r="K58" s="10"/>
    </row>
    <row r="59" spans="1:11" x14ac:dyDescent="0.25">
      <c r="A59" t="s">
        <v>1615</v>
      </c>
      <c r="B59" t="s">
        <v>896</v>
      </c>
      <c r="C59">
        <v>10100201</v>
      </c>
      <c r="D59" t="s">
        <v>956</v>
      </c>
      <c r="E59" t="s">
        <v>957</v>
      </c>
      <c r="F59" t="s">
        <v>958</v>
      </c>
      <c r="G59" t="s">
        <v>966</v>
      </c>
      <c r="H59" s="10">
        <v>19351.27</v>
      </c>
      <c r="I59" s="10"/>
      <c r="J59" s="49"/>
      <c r="K59" s="10"/>
    </row>
    <row r="60" spans="1:11" x14ac:dyDescent="0.25">
      <c r="A60" t="s">
        <v>675</v>
      </c>
      <c r="B60" t="s">
        <v>627</v>
      </c>
      <c r="C60">
        <v>10100201</v>
      </c>
      <c r="D60" t="s">
        <v>956</v>
      </c>
      <c r="E60" t="s">
        <v>957</v>
      </c>
      <c r="F60" t="s">
        <v>958</v>
      </c>
      <c r="G60" t="s">
        <v>966</v>
      </c>
      <c r="H60" s="10">
        <v>19351.27</v>
      </c>
      <c r="I60" s="10"/>
      <c r="J60" s="49"/>
      <c r="K60" s="10"/>
    </row>
    <row r="61" spans="1:11" x14ac:dyDescent="0.25">
      <c r="A61" t="s">
        <v>1615</v>
      </c>
      <c r="B61" t="s">
        <v>883</v>
      </c>
      <c r="C61">
        <v>10100201</v>
      </c>
      <c r="D61" t="s">
        <v>956</v>
      </c>
      <c r="E61" t="s">
        <v>957</v>
      </c>
      <c r="F61" t="s">
        <v>958</v>
      </c>
      <c r="G61" t="s">
        <v>966</v>
      </c>
      <c r="H61" s="10">
        <v>19351.27</v>
      </c>
      <c r="I61" s="10"/>
      <c r="J61" s="49"/>
      <c r="K61" s="10"/>
    </row>
    <row r="62" spans="1:11" x14ac:dyDescent="0.25">
      <c r="A62" t="s">
        <v>1615</v>
      </c>
      <c r="B62" t="s">
        <v>892</v>
      </c>
      <c r="C62">
        <v>10100201</v>
      </c>
      <c r="D62" t="s">
        <v>956</v>
      </c>
      <c r="E62" t="s">
        <v>957</v>
      </c>
      <c r="F62" t="s">
        <v>958</v>
      </c>
      <c r="G62" t="s">
        <v>966</v>
      </c>
      <c r="H62" s="10">
        <v>19351.27</v>
      </c>
      <c r="I62" s="10"/>
      <c r="J62" s="49"/>
      <c r="K62" s="10"/>
    </row>
    <row r="63" spans="1:11" x14ac:dyDescent="0.25">
      <c r="A63" t="s">
        <v>675</v>
      </c>
      <c r="B63" t="s">
        <v>632</v>
      </c>
      <c r="C63">
        <v>10100201</v>
      </c>
      <c r="D63" t="s">
        <v>956</v>
      </c>
      <c r="E63" t="s">
        <v>957</v>
      </c>
      <c r="F63" t="s">
        <v>958</v>
      </c>
      <c r="G63" t="s">
        <v>966</v>
      </c>
      <c r="H63" s="10">
        <v>19351.27</v>
      </c>
      <c r="I63" s="10"/>
      <c r="J63" s="49"/>
      <c r="K63" s="10"/>
    </row>
    <row r="64" spans="1:11" x14ac:dyDescent="0.25">
      <c r="A64" t="s">
        <v>791</v>
      </c>
      <c r="B64" t="s">
        <v>915</v>
      </c>
      <c r="C64">
        <v>10100201</v>
      </c>
      <c r="D64" t="s">
        <v>956</v>
      </c>
      <c r="E64" t="s">
        <v>957</v>
      </c>
      <c r="F64" t="s">
        <v>958</v>
      </c>
      <c r="G64" t="s">
        <v>966</v>
      </c>
      <c r="H64" s="10">
        <v>19351.27</v>
      </c>
      <c r="I64" s="10"/>
      <c r="J64" s="49"/>
      <c r="K64" s="10"/>
    </row>
    <row r="65" spans="1:11" x14ac:dyDescent="0.25">
      <c r="A65" t="s">
        <v>675</v>
      </c>
      <c r="B65" t="s">
        <v>665</v>
      </c>
      <c r="C65">
        <v>10100201</v>
      </c>
      <c r="D65" t="s">
        <v>956</v>
      </c>
      <c r="E65" t="s">
        <v>957</v>
      </c>
      <c r="F65" t="s">
        <v>958</v>
      </c>
      <c r="G65" t="s">
        <v>966</v>
      </c>
      <c r="H65" s="10">
        <v>19351.27</v>
      </c>
      <c r="I65" s="10"/>
      <c r="J65" s="49"/>
      <c r="K65" s="10"/>
    </row>
    <row r="66" spans="1:11" x14ac:dyDescent="0.25">
      <c r="A66" t="s">
        <v>675</v>
      </c>
      <c r="B66" t="s">
        <v>668</v>
      </c>
      <c r="C66">
        <v>10100201</v>
      </c>
      <c r="D66" t="s">
        <v>956</v>
      </c>
      <c r="E66" t="s">
        <v>957</v>
      </c>
      <c r="F66" t="s">
        <v>958</v>
      </c>
      <c r="G66" t="s">
        <v>966</v>
      </c>
      <c r="H66" s="10">
        <v>19351.27</v>
      </c>
      <c r="I66" s="10"/>
      <c r="J66" s="49"/>
      <c r="K66" s="10"/>
    </row>
    <row r="67" spans="1:11" x14ac:dyDescent="0.25">
      <c r="A67" t="s">
        <v>675</v>
      </c>
      <c r="B67" t="s">
        <v>670</v>
      </c>
      <c r="C67">
        <v>10100201</v>
      </c>
      <c r="D67" t="s">
        <v>956</v>
      </c>
      <c r="E67" t="s">
        <v>957</v>
      </c>
      <c r="F67" t="s">
        <v>958</v>
      </c>
      <c r="G67" t="s">
        <v>966</v>
      </c>
      <c r="H67" s="10">
        <v>19351.27</v>
      </c>
      <c r="I67" s="10"/>
      <c r="J67" s="49"/>
      <c r="K67" s="10"/>
    </row>
    <row r="68" spans="1:11" x14ac:dyDescent="0.25">
      <c r="A68" t="s">
        <v>675</v>
      </c>
      <c r="B68" t="s">
        <v>672</v>
      </c>
      <c r="C68">
        <v>10100201</v>
      </c>
      <c r="D68" t="s">
        <v>956</v>
      </c>
      <c r="E68" t="s">
        <v>957</v>
      </c>
      <c r="F68" t="s">
        <v>958</v>
      </c>
      <c r="G68" t="s">
        <v>966</v>
      </c>
      <c r="H68" s="10">
        <v>19351.27</v>
      </c>
      <c r="I68" s="10"/>
      <c r="J68" s="49"/>
      <c r="K68" s="10" t="s">
        <v>955</v>
      </c>
    </row>
    <row r="69" spans="1:11" x14ac:dyDescent="0.25">
      <c r="A69" t="s">
        <v>675</v>
      </c>
      <c r="B69" t="s">
        <v>674</v>
      </c>
      <c r="C69">
        <v>10100201</v>
      </c>
      <c r="D69" t="s">
        <v>956</v>
      </c>
      <c r="E69" t="s">
        <v>957</v>
      </c>
      <c r="F69" t="s">
        <v>958</v>
      </c>
      <c r="G69" t="s">
        <v>966</v>
      </c>
      <c r="H69" s="10">
        <v>19351.27</v>
      </c>
      <c r="I69" s="10"/>
      <c r="J69" s="49"/>
      <c r="K69" s="10"/>
    </row>
    <row r="70" spans="1:11" x14ac:dyDescent="0.25">
      <c r="A70" t="s">
        <v>1615</v>
      </c>
      <c r="B70" t="s">
        <v>853</v>
      </c>
      <c r="C70">
        <v>10100203</v>
      </c>
      <c r="D70" t="s">
        <v>956</v>
      </c>
      <c r="E70" t="s">
        <v>957</v>
      </c>
      <c r="F70" t="s">
        <v>958</v>
      </c>
      <c r="G70" t="s">
        <v>967</v>
      </c>
      <c r="H70" s="10">
        <v>13411.627</v>
      </c>
      <c r="I70" s="64" t="s">
        <v>955</v>
      </c>
      <c r="J70" s="49"/>
      <c r="K70" s="10"/>
    </row>
    <row r="71" spans="1:11" x14ac:dyDescent="0.25">
      <c r="A71" t="s">
        <v>675</v>
      </c>
      <c r="B71" t="s">
        <v>641</v>
      </c>
      <c r="C71">
        <v>10100203</v>
      </c>
      <c r="D71" t="s">
        <v>956</v>
      </c>
      <c r="E71" t="s">
        <v>957</v>
      </c>
      <c r="F71" t="s">
        <v>958</v>
      </c>
      <c r="G71" t="s">
        <v>967</v>
      </c>
      <c r="H71" s="10">
        <v>13411.627</v>
      </c>
      <c r="I71" s="10"/>
      <c r="J71" s="49"/>
      <c r="K71" s="10"/>
    </row>
    <row r="72" spans="1:11" x14ac:dyDescent="0.25">
      <c r="A72" t="s">
        <v>675</v>
      </c>
      <c r="B72" t="s">
        <v>645</v>
      </c>
      <c r="C72">
        <v>10100203</v>
      </c>
      <c r="D72" t="s">
        <v>956</v>
      </c>
      <c r="E72" t="s">
        <v>957</v>
      </c>
      <c r="F72" t="s">
        <v>958</v>
      </c>
      <c r="G72" t="s">
        <v>967</v>
      </c>
      <c r="H72" s="10">
        <v>13411.627</v>
      </c>
      <c r="I72" s="10"/>
      <c r="J72" s="49"/>
      <c r="K72" s="10"/>
    </row>
    <row r="73" spans="1:11" x14ac:dyDescent="0.25">
      <c r="A73" t="s">
        <v>675</v>
      </c>
      <c r="B73" t="s">
        <v>648</v>
      </c>
      <c r="C73">
        <v>10100203</v>
      </c>
      <c r="D73" t="s">
        <v>956</v>
      </c>
      <c r="E73" t="s">
        <v>957</v>
      </c>
      <c r="F73" t="s">
        <v>958</v>
      </c>
      <c r="G73" t="s">
        <v>967</v>
      </c>
      <c r="H73" s="10">
        <v>13411.627</v>
      </c>
      <c r="I73" s="10"/>
      <c r="J73" s="49"/>
      <c r="K73" s="10"/>
    </row>
    <row r="74" spans="1:11" x14ac:dyDescent="0.25">
      <c r="A74" t="s">
        <v>675</v>
      </c>
      <c r="B74" t="s">
        <v>651</v>
      </c>
      <c r="C74">
        <v>10100203</v>
      </c>
      <c r="D74" t="s">
        <v>956</v>
      </c>
      <c r="E74" t="s">
        <v>957</v>
      </c>
      <c r="F74" t="s">
        <v>958</v>
      </c>
      <c r="G74" t="s">
        <v>967</v>
      </c>
      <c r="H74" s="10">
        <v>13411.627</v>
      </c>
      <c r="I74" s="10"/>
      <c r="J74" s="62" t="s">
        <v>955</v>
      </c>
      <c r="K74" s="10"/>
    </row>
    <row r="75" spans="1:11" x14ac:dyDescent="0.25">
      <c r="A75" t="s">
        <v>675</v>
      </c>
      <c r="B75" t="s">
        <v>654</v>
      </c>
      <c r="C75">
        <v>10100203</v>
      </c>
      <c r="D75" t="s">
        <v>956</v>
      </c>
      <c r="E75" t="s">
        <v>957</v>
      </c>
      <c r="F75" t="s">
        <v>958</v>
      </c>
      <c r="G75" t="s">
        <v>967</v>
      </c>
      <c r="H75" s="10">
        <v>13411.627</v>
      </c>
      <c r="I75" s="10"/>
      <c r="J75" s="49"/>
      <c r="K75" s="10"/>
    </row>
    <row r="76" spans="1:11" x14ac:dyDescent="0.25">
      <c r="A76" t="s">
        <v>1615</v>
      </c>
      <c r="B76" t="s">
        <v>854</v>
      </c>
      <c r="C76">
        <v>10100203</v>
      </c>
      <c r="D76" t="s">
        <v>956</v>
      </c>
      <c r="E76" t="s">
        <v>957</v>
      </c>
      <c r="F76" t="s">
        <v>958</v>
      </c>
      <c r="G76" t="s">
        <v>967</v>
      </c>
      <c r="H76" s="10">
        <v>13411.627</v>
      </c>
      <c r="I76" s="10"/>
      <c r="J76" s="49"/>
      <c r="K76" s="10"/>
    </row>
    <row r="77" spans="1:11" x14ac:dyDescent="0.25">
      <c r="A77" t="s">
        <v>1615</v>
      </c>
      <c r="B77" t="s">
        <v>888</v>
      </c>
      <c r="C77">
        <v>10100203</v>
      </c>
      <c r="D77" t="s">
        <v>956</v>
      </c>
      <c r="E77" t="s">
        <v>957</v>
      </c>
      <c r="F77" t="s">
        <v>958</v>
      </c>
      <c r="G77" t="s">
        <v>967</v>
      </c>
      <c r="H77" s="10">
        <v>13411.627</v>
      </c>
      <c r="I77" s="10"/>
      <c r="J77" s="49"/>
      <c r="K77" s="10"/>
    </row>
    <row r="78" spans="1:11" x14ac:dyDescent="0.25">
      <c r="A78" t="s">
        <v>1615</v>
      </c>
      <c r="B78" t="s">
        <v>896</v>
      </c>
      <c r="C78">
        <v>10100203</v>
      </c>
      <c r="D78" t="s">
        <v>956</v>
      </c>
      <c r="E78" t="s">
        <v>957</v>
      </c>
      <c r="F78" t="s">
        <v>958</v>
      </c>
      <c r="G78" t="s">
        <v>967</v>
      </c>
      <c r="H78" s="10">
        <v>13411.627</v>
      </c>
      <c r="I78" s="10"/>
      <c r="J78" s="49"/>
      <c r="K78" s="10"/>
    </row>
    <row r="79" spans="1:11" x14ac:dyDescent="0.25">
      <c r="A79" t="s">
        <v>675</v>
      </c>
      <c r="B79" t="s">
        <v>627</v>
      </c>
      <c r="C79">
        <v>10100203</v>
      </c>
      <c r="D79" t="s">
        <v>956</v>
      </c>
      <c r="E79" t="s">
        <v>957</v>
      </c>
      <c r="F79" t="s">
        <v>958</v>
      </c>
      <c r="G79" t="s">
        <v>967</v>
      </c>
      <c r="H79" s="10">
        <v>13411.627</v>
      </c>
      <c r="I79" s="10"/>
      <c r="J79" s="49"/>
      <c r="K79" s="10"/>
    </row>
    <row r="80" spans="1:11" x14ac:dyDescent="0.25">
      <c r="A80" t="s">
        <v>1615</v>
      </c>
      <c r="B80" t="s">
        <v>883</v>
      </c>
      <c r="C80">
        <v>10100203</v>
      </c>
      <c r="D80" t="s">
        <v>956</v>
      </c>
      <c r="E80" t="s">
        <v>957</v>
      </c>
      <c r="F80" t="s">
        <v>958</v>
      </c>
      <c r="G80" t="s">
        <v>967</v>
      </c>
      <c r="H80" s="10">
        <v>13411.627</v>
      </c>
      <c r="I80" s="10"/>
      <c r="J80" s="3"/>
      <c r="K80" s="10"/>
    </row>
    <row r="81" spans="1:11" x14ac:dyDescent="0.25">
      <c r="A81" t="s">
        <v>1615</v>
      </c>
      <c r="B81" t="s">
        <v>892</v>
      </c>
      <c r="C81">
        <v>10100203</v>
      </c>
      <c r="D81" t="s">
        <v>956</v>
      </c>
      <c r="E81" t="s">
        <v>957</v>
      </c>
      <c r="F81" t="s">
        <v>958</v>
      </c>
      <c r="G81" t="s">
        <v>967</v>
      </c>
      <c r="H81" s="10">
        <v>13411.627</v>
      </c>
      <c r="I81" s="10"/>
      <c r="J81" s="49"/>
      <c r="K81" s="10"/>
    </row>
    <row r="82" spans="1:11" x14ac:dyDescent="0.25">
      <c r="A82" t="s">
        <v>675</v>
      </c>
      <c r="B82" t="s">
        <v>632</v>
      </c>
      <c r="C82">
        <v>10100203</v>
      </c>
      <c r="D82" t="s">
        <v>956</v>
      </c>
      <c r="E82" t="s">
        <v>957</v>
      </c>
      <c r="F82" t="s">
        <v>958</v>
      </c>
      <c r="G82" t="s">
        <v>967</v>
      </c>
      <c r="H82" s="10">
        <v>13411.627</v>
      </c>
      <c r="I82" s="10"/>
      <c r="J82" s="49"/>
      <c r="K82" s="10"/>
    </row>
    <row r="83" spans="1:11" x14ac:dyDescent="0.25">
      <c r="A83" t="s">
        <v>791</v>
      </c>
      <c r="B83" s="3" t="s">
        <v>917</v>
      </c>
      <c r="C83">
        <v>10100203</v>
      </c>
      <c r="D83" t="s">
        <v>956</v>
      </c>
      <c r="E83" t="s">
        <v>957</v>
      </c>
      <c r="F83" t="s">
        <v>958</v>
      </c>
      <c r="G83" t="s">
        <v>967</v>
      </c>
      <c r="H83" s="10">
        <v>13411.627</v>
      </c>
      <c r="I83" s="10"/>
      <c r="J83" s="49"/>
      <c r="K83" s="10"/>
    </row>
    <row r="84" spans="1:11" x14ac:dyDescent="0.25">
      <c r="A84" t="s">
        <v>675</v>
      </c>
      <c r="B84" t="s">
        <v>665</v>
      </c>
      <c r="C84">
        <v>10100203</v>
      </c>
      <c r="D84" t="s">
        <v>956</v>
      </c>
      <c r="E84" t="s">
        <v>957</v>
      </c>
      <c r="F84" t="s">
        <v>958</v>
      </c>
      <c r="G84" t="s">
        <v>967</v>
      </c>
      <c r="H84" s="10">
        <v>13411.627</v>
      </c>
      <c r="I84" s="10"/>
      <c r="J84" s="49"/>
      <c r="K84" s="10"/>
    </row>
    <row r="85" spans="1:11" x14ac:dyDescent="0.25">
      <c r="A85" t="s">
        <v>675</v>
      </c>
      <c r="B85" t="s">
        <v>668</v>
      </c>
      <c r="C85">
        <v>10100203</v>
      </c>
      <c r="D85" t="s">
        <v>956</v>
      </c>
      <c r="E85" t="s">
        <v>957</v>
      </c>
      <c r="F85" t="s">
        <v>958</v>
      </c>
      <c r="G85" t="s">
        <v>967</v>
      </c>
      <c r="H85" s="10">
        <v>13411.627</v>
      </c>
      <c r="I85" s="10"/>
      <c r="J85" s="49"/>
      <c r="K85" s="10"/>
    </row>
    <row r="86" spans="1:11" x14ac:dyDescent="0.25">
      <c r="A86" t="s">
        <v>675</v>
      </c>
      <c r="B86" t="s">
        <v>670</v>
      </c>
      <c r="C86">
        <v>10100203</v>
      </c>
      <c r="D86" t="s">
        <v>956</v>
      </c>
      <c r="E86" t="s">
        <v>957</v>
      </c>
      <c r="F86" t="s">
        <v>958</v>
      </c>
      <c r="G86" t="s">
        <v>967</v>
      </c>
      <c r="H86" s="10">
        <v>13411.627</v>
      </c>
      <c r="I86" s="10"/>
      <c r="J86" s="49"/>
      <c r="K86" s="10"/>
    </row>
    <row r="87" spans="1:11" x14ac:dyDescent="0.25">
      <c r="A87" t="s">
        <v>675</v>
      </c>
      <c r="B87" t="s">
        <v>672</v>
      </c>
      <c r="C87">
        <v>10100203</v>
      </c>
      <c r="D87" t="s">
        <v>956</v>
      </c>
      <c r="E87" t="s">
        <v>957</v>
      </c>
      <c r="F87" t="s">
        <v>958</v>
      </c>
      <c r="G87" t="s">
        <v>967</v>
      </c>
      <c r="H87" s="10">
        <v>13411.627</v>
      </c>
      <c r="I87" s="10"/>
      <c r="J87" s="49"/>
      <c r="K87" s="10" t="s">
        <v>955</v>
      </c>
    </row>
    <row r="88" spans="1:11" x14ac:dyDescent="0.25">
      <c r="A88" t="s">
        <v>675</v>
      </c>
      <c r="B88" t="s">
        <v>674</v>
      </c>
      <c r="C88">
        <v>10100203</v>
      </c>
      <c r="D88" t="s">
        <v>956</v>
      </c>
      <c r="E88" t="s">
        <v>957</v>
      </c>
      <c r="F88" t="s">
        <v>958</v>
      </c>
      <c r="G88" t="s">
        <v>967</v>
      </c>
      <c r="H88" s="10">
        <v>13411.627</v>
      </c>
      <c r="I88" s="10"/>
      <c r="J88" s="49"/>
      <c r="K88" s="10"/>
    </row>
    <row r="89" spans="1:11" x14ac:dyDescent="0.25">
      <c r="A89" t="s">
        <v>675</v>
      </c>
      <c r="B89" t="s">
        <v>511</v>
      </c>
      <c r="C89">
        <v>20100201</v>
      </c>
      <c r="D89" t="s">
        <v>968</v>
      </c>
      <c r="E89" t="s">
        <v>969</v>
      </c>
      <c r="F89" t="s">
        <v>970</v>
      </c>
      <c r="G89" t="s">
        <v>971</v>
      </c>
      <c r="H89" s="10">
        <v>13396.942492</v>
      </c>
      <c r="I89" s="10" t="s">
        <v>955</v>
      </c>
      <c r="J89" s="49"/>
      <c r="K89" s="10"/>
    </row>
    <row r="90" spans="1:11" x14ac:dyDescent="0.25">
      <c r="A90" t="s">
        <v>675</v>
      </c>
      <c r="B90" t="s">
        <v>463</v>
      </c>
      <c r="C90">
        <v>20100201</v>
      </c>
      <c r="D90" t="s">
        <v>968</v>
      </c>
      <c r="E90" t="s">
        <v>969</v>
      </c>
      <c r="F90" t="s">
        <v>970</v>
      </c>
      <c r="G90" t="s">
        <v>971</v>
      </c>
      <c r="H90" s="10">
        <v>13396.942492</v>
      </c>
      <c r="I90" s="10"/>
      <c r="J90" s="49"/>
      <c r="K90" s="10"/>
    </row>
    <row r="91" spans="1:11" x14ac:dyDescent="0.25">
      <c r="A91" t="s">
        <v>675</v>
      </c>
      <c r="B91" t="s">
        <v>521</v>
      </c>
      <c r="C91">
        <v>20100201</v>
      </c>
      <c r="D91" t="s">
        <v>968</v>
      </c>
      <c r="E91" t="s">
        <v>969</v>
      </c>
      <c r="F91" t="s">
        <v>970</v>
      </c>
      <c r="G91" t="s">
        <v>971</v>
      </c>
      <c r="H91" s="10">
        <v>13396.942492</v>
      </c>
      <c r="I91" s="10"/>
      <c r="J91" s="49"/>
      <c r="K91" s="10"/>
    </row>
    <row r="92" spans="1:11" x14ac:dyDescent="0.25">
      <c r="A92" t="s">
        <v>675</v>
      </c>
      <c r="B92" t="s">
        <v>316</v>
      </c>
      <c r="C92">
        <v>20100201</v>
      </c>
      <c r="D92" t="s">
        <v>968</v>
      </c>
      <c r="E92" t="s">
        <v>969</v>
      </c>
      <c r="F92" t="s">
        <v>970</v>
      </c>
      <c r="G92" t="s">
        <v>971</v>
      </c>
      <c r="H92" s="10">
        <v>13396.942492</v>
      </c>
      <c r="I92" s="10"/>
      <c r="J92" s="49" t="s">
        <v>955</v>
      </c>
      <c r="K92" s="10"/>
    </row>
    <row r="93" spans="1:11" x14ac:dyDescent="0.25">
      <c r="A93" t="s">
        <v>675</v>
      </c>
      <c r="B93" t="s">
        <v>599</v>
      </c>
      <c r="C93">
        <v>20100201</v>
      </c>
      <c r="D93" t="s">
        <v>968</v>
      </c>
      <c r="E93" t="s">
        <v>969</v>
      </c>
      <c r="F93" t="s">
        <v>970</v>
      </c>
      <c r="G93" t="s">
        <v>971</v>
      </c>
      <c r="H93" s="10">
        <v>13396.942492</v>
      </c>
      <c r="I93" s="10"/>
      <c r="J93" s="49"/>
      <c r="K93" s="10"/>
    </row>
    <row r="94" spans="1:11" x14ac:dyDescent="0.25">
      <c r="A94" t="s">
        <v>675</v>
      </c>
      <c r="B94" t="s">
        <v>607</v>
      </c>
      <c r="C94">
        <v>20100201</v>
      </c>
      <c r="D94" t="s">
        <v>968</v>
      </c>
      <c r="E94" t="s">
        <v>969</v>
      </c>
      <c r="F94" t="s">
        <v>970</v>
      </c>
      <c r="G94" t="s">
        <v>971</v>
      </c>
      <c r="H94" s="10">
        <v>13396.942492</v>
      </c>
      <c r="I94" s="10"/>
      <c r="J94" s="49"/>
      <c r="K94" s="10" t="s">
        <v>955</v>
      </c>
    </row>
    <row r="95" spans="1:11" x14ac:dyDescent="0.25">
      <c r="A95" t="s">
        <v>675</v>
      </c>
      <c r="B95" t="s">
        <v>376</v>
      </c>
      <c r="C95" s="3">
        <v>10200601</v>
      </c>
      <c r="D95" t="s">
        <v>956</v>
      </c>
      <c r="E95" t="s">
        <v>972</v>
      </c>
      <c r="F95" t="s">
        <v>970</v>
      </c>
      <c r="G95" t="s">
        <v>973</v>
      </c>
      <c r="H95" s="10">
        <v>10808.069938980929</v>
      </c>
      <c r="I95" s="10" t="s">
        <v>955</v>
      </c>
      <c r="J95" s="49"/>
      <c r="K95" s="10"/>
    </row>
    <row r="96" spans="1:11" x14ac:dyDescent="0.25">
      <c r="A96" t="s">
        <v>675</v>
      </c>
      <c r="B96" t="s">
        <v>380</v>
      </c>
      <c r="C96" s="3">
        <v>10200601</v>
      </c>
      <c r="D96" t="s">
        <v>956</v>
      </c>
      <c r="E96" t="s">
        <v>972</v>
      </c>
      <c r="F96" t="s">
        <v>970</v>
      </c>
      <c r="G96" t="s">
        <v>973</v>
      </c>
      <c r="H96" s="10">
        <v>10808.069938980929</v>
      </c>
      <c r="I96" s="10"/>
      <c r="J96" s="49"/>
      <c r="K96" s="10"/>
    </row>
    <row r="97" spans="1:11" x14ac:dyDescent="0.25">
      <c r="A97" t="s">
        <v>675</v>
      </c>
      <c r="B97" t="s">
        <v>615</v>
      </c>
      <c r="C97" s="3">
        <v>10200601</v>
      </c>
      <c r="D97" t="s">
        <v>956</v>
      </c>
      <c r="E97" t="s">
        <v>972</v>
      </c>
      <c r="F97" t="s">
        <v>970</v>
      </c>
      <c r="G97" t="s">
        <v>973</v>
      </c>
      <c r="H97" s="10">
        <v>10808.069938980929</v>
      </c>
      <c r="I97" s="10"/>
      <c r="J97" s="49"/>
      <c r="K97" s="10"/>
    </row>
    <row r="98" spans="1:11" x14ac:dyDescent="0.25">
      <c r="A98" t="s">
        <v>675</v>
      </c>
      <c r="B98" t="s">
        <v>328</v>
      </c>
      <c r="C98" s="3">
        <v>10200601</v>
      </c>
      <c r="D98" t="s">
        <v>956</v>
      </c>
      <c r="E98" t="s">
        <v>972</v>
      </c>
      <c r="F98" t="s">
        <v>970</v>
      </c>
      <c r="G98" t="s">
        <v>973</v>
      </c>
      <c r="H98" s="10">
        <v>10808.069938980929</v>
      </c>
      <c r="I98" s="10"/>
      <c r="J98" s="49"/>
      <c r="K98" s="10"/>
    </row>
    <row r="99" spans="1:11" x14ac:dyDescent="0.25">
      <c r="A99" t="s">
        <v>875</v>
      </c>
      <c r="B99" t="s">
        <v>845</v>
      </c>
      <c r="C99" s="3">
        <v>10200601</v>
      </c>
      <c r="D99" t="s">
        <v>956</v>
      </c>
      <c r="E99" t="s">
        <v>972</v>
      </c>
      <c r="F99" t="s">
        <v>970</v>
      </c>
      <c r="G99" t="s">
        <v>973</v>
      </c>
      <c r="H99" s="10">
        <v>10808.069938980929</v>
      </c>
      <c r="I99" s="10"/>
      <c r="J99" s="49"/>
      <c r="K99" s="10"/>
    </row>
    <row r="100" spans="1:11" x14ac:dyDescent="0.25">
      <c r="A100" t="s">
        <v>675</v>
      </c>
      <c r="B100" t="s">
        <v>389</v>
      </c>
      <c r="C100" s="3">
        <v>10200601</v>
      </c>
      <c r="D100" t="s">
        <v>956</v>
      </c>
      <c r="E100" t="s">
        <v>972</v>
      </c>
      <c r="F100" t="s">
        <v>970</v>
      </c>
      <c r="G100" t="s">
        <v>973</v>
      </c>
      <c r="H100" s="10">
        <v>10808.069938980929</v>
      </c>
      <c r="I100" s="10"/>
      <c r="J100" s="49" t="s">
        <v>955</v>
      </c>
      <c r="K100" s="10"/>
    </row>
    <row r="101" spans="1:11" x14ac:dyDescent="0.25">
      <c r="A101" t="s">
        <v>675</v>
      </c>
      <c r="B101" t="s">
        <v>393</v>
      </c>
      <c r="C101" s="3">
        <v>10200601</v>
      </c>
      <c r="D101" t="s">
        <v>956</v>
      </c>
      <c r="E101" t="s">
        <v>972</v>
      </c>
      <c r="F101" t="s">
        <v>970</v>
      </c>
      <c r="G101" t="s">
        <v>973</v>
      </c>
      <c r="H101" s="10">
        <v>10808.069938980929</v>
      </c>
      <c r="I101" s="10"/>
      <c r="J101" s="49"/>
      <c r="K101" s="10"/>
    </row>
    <row r="102" spans="1:11" x14ac:dyDescent="0.25">
      <c r="A102" t="s">
        <v>675</v>
      </c>
      <c r="B102" t="s">
        <v>211</v>
      </c>
      <c r="C102" s="3">
        <v>10200601</v>
      </c>
      <c r="D102" t="s">
        <v>956</v>
      </c>
      <c r="E102" t="s">
        <v>972</v>
      </c>
      <c r="F102" t="s">
        <v>970</v>
      </c>
      <c r="G102" t="s">
        <v>973</v>
      </c>
      <c r="H102" s="10">
        <v>10808.069938980929</v>
      </c>
      <c r="I102" s="10"/>
      <c r="J102" s="49"/>
      <c r="K102" s="10"/>
    </row>
    <row r="103" spans="1:11" x14ac:dyDescent="0.25">
      <c r="A103" t="s">
        <v>875</v>
      </c>
      <c r="B103" t="s">
        <v>840</v>
      </c>
      <c r="C103" s="3">
        <v>10200601</v>
      </c>
      <c r="D103" t="s">
        <v>956</v>
      </c>
      <c r="E103" t="s">
        <v>972</v>
      </c>
      <c r="F103" t="s">
        <v>970</v>
      </c>
      <c r="G103" t="s">
        <v>973</v>
      </c>
      <c r="H103" s="10">
        <v>10808.069938980929</v>
      </c>
      <c r="I103" s="10"/>
      <c r="J103" s="49"/>
      <c r="K103" s="10"/>
    </row>
    <row r="104" spans="1:11" x14ac:dyDescent="0.25">
      <c r="A104" t="s">
        <v>1615</v>
      </c>
      <c r="B104" t="s">
        <v>945</v>
      </c>
      <c r="C104" s="3">
        <v>10200601</v>
      </c>
      <c r="D104" t="s">
        <v>956</v>
      </c>
      <c r="E104" t="s">
        <v>972</v>
      </c>
      <c r="F104" t="s">
        <v>970</v>
      </c>
      <c r="G104" t="s">
        <v>973</v>
      </c>
      <c r="H104" s="10">
        <v>10808.069938980929</v>
      </c>
      <c r="I104" s="10"/>
      <c r="J104" s="49"/>
      <c r="K104" s="10"/>
    </row>
    <row r="105" spans="1:11" x14ac:dyDescent="0.25">
      <c r="A105" t="s">
        <v>675</v>
      </c>
      <c r="B105" t="s">
        <v>623</v>
      </c>
      <c r="C105" s="3">
        <v>10200601</v>
      </c>
      <c r="D105" t="s">
        <v>956</v>
      </c>
      <c r="E105" t="s">
        <v>972</v>
      </c>
      <c r="F105" t="s">
        <v>970</v>
      </c>
      <c r="G105" t="s">
        <v>973</v>
      </c>
      <c r="H105" s="10">
        <v>10808.069938980929</v>
      </c>
      <c r="I105" s="10"/>
      <c r="J105" s="49"/>
      <c r="K105" s="10"/>
    </row>
    <row r="106" spans="1:11" x14ac:dyDescent="0.25">
      <c r="A106" t="s">
        <v>675</v>
      </c>
      <c r="B106" t="s">
        <v>33</v>
      </c>
      <c r="C106" s="3">
        <v>10200601</v>
      </c>
      <c r="D106" t="s">
        <v>956</v>
      </c>
      <c r="E106" t="s">
        <v>972</v>
      </c>
      <c r="F106" t="s">
        <v>970</v>
      </c>
      <c r="G106" t="s">
        <v>973</v>
      </c>
      <c r="H106" s="10">
        <v>10808.069938980929</v>
      </c>
      <c r="I106" s="10"/>
      <c r="J106" s="49"/>
      <c r="K106" s="10" t="s">
        <v>955</v>
      </c>
    </row>
    <row r="107" spans="1:11" x14ac:dyDescent="0.25">
      <c r="A107" t="s">
        <v>675</v>
      </c>
      <c r="B107" t="s">
        <v>376</v>
      </c>
      <c r="C107" s="3">
        <v>10200602</v>
      </c>
      <c r="D107" t="s">
        <v>956</v>
      </c>
      <c r="E107" t="s">
        <v>972</v>
      </c>
      <c r="F107" t="s">
        <v>970</v>
      </c>
      <c r="G107" t="s">
        <v>974</v>
      </c>
      <c r="H107" s="10">
        <v>10035.39017811192</v>
      </c>
      <c r="I107" s="10" t="s">
        <v>955</v>
      </c>
      <c r="J107" s="49"/>
      <c r="K107" s="10"/>
    </row>
    <row r="108" spans="1:11" x14ac:dyDescent="0.25">
      <c r="A108" t="s">
        <v>675</v>
      </c>
      <c r="B108" t="s">
        <v>380</v>
      </c>
      <c r="C108" s="3">
        <v>10200602</v>
      </c>
      <c r="D108" t="s">
        <v>956</v>
      </c>
      <c r="E108" t="s">
        <v>972</v>
      </c>
      <c r="F108" t="s">
        <v>970</v>
      </c>
      <c r="G108" t="s">
        <v>974</v>
      </c>
      <c r="H108" s="10">
        <v>10035.39017811192</v>
      </c>
      <c r="I108" s="10"/>
      <c r="J108" s="49"/>
      <c r="K108" s="10"/>
    </row>
    <row r="109" spans="1:11" x14ac:dyDescent="0.25">
      <c r="A109" t="s">
        <v>675</v>
      </c>
      <c r="B109" t="s">
        <v>615</v>
      </c>
      <c r="C109" s="3">
        <v>10200602</v>
      </c>
      <c r="D109" t="s">
        <v>956</v>
      </c>
      <c r="E109" t="s">
        <v>972</v>
      </c>
      <c r="F109" t="s">
        <v>970</v>
      </c>
      <c r="G109" t="s">
        <v>974</v>
      </c>
      <c r="H109" s="10">
        <v>10035.39017811192</v>
      </c>
      <c r="I109" s="10"/>
      <c r="J109" s="49"/>
      <c r="K109" s="10"/>
    </row>
    <row r="110" spans="1:11" x14ac:dyDescent="0.25">
      <c r="A110" t="s">
        <v>675</v>
      </c>
      <c r="B110" t="s">
        <v>328</v>
      </c>
      <c r="C110" s="3">
        <v>10200602</v>
      </c>
      <c r="D110" t="s">
        <v>956</v>
      </c>
      <c r="E110" t="s">
        <v>972</v>
      </c>
      <c r="F110" t="s">
        <v>970</v>
      </c>
      <c r="G110" t="s">
        <v>974</v>
      </c>
      <c r="H110" s="10">
        <v>10035.39017811192</v>
      </c>
      <c r="I110" s="10"/>
      <c r="J110" s="49"/>
      <c r="K110" s="10"/>
    </row>
    <row r="111" spans="1:11" x14ac:dyDescent="0.25">
      <c r="A111" t="s">
        <v>875</v>
      </c>
      <c r="B111" t="s">
        <v>845</v>
      </c>
      <c r="C111" s="3">
        <v>10200602</v>
      </c>
      <c r="D111" t="s">
        <v>956</v>
      </c>
      <c r="E111" t="s">
        <v>972</v>
      </c>
      <c r="F111" t="s">
        <v>970</v>
      </c>
      <c r="G111" t="s">
        <v>974</v>
      </c>
      <c r="H111" s="10">
        <v>10035.39017811192</v>
      </c>
      <c r="I111" s="10"/>
      <c r="J111" s="49"/>
      <c r="K111" s="10"/>
    </row>
    <row r="112" spans="1:11" x14ac:dyDescent="0.25">
      <c r="A112" t="s">
        <v>675</v>
      </c>
      <c r="B112" t="s">
        <v>389</v>
      </c>
      <c r="C112" s="3">
        <v>10200602</v>
      </c>
      <c r="D112" t="s">
        <v>956</v>
      </c>
      <c r="E112" t="s">
        <v>972</v>
      </c>
      <c r="F112" t="s">
        <v>970</v>
      </c>
      <c r="G112" t="s">
        <v>974</v>
      </c>
      <c r="H112" s="10">
        <v>10035.39017811192</v>
      </c>
      <c r="I112" s="10"/>
      <c r="J112" s="49" t="s">
        <v>955</v>
      </c>
      <c r="K112" s="10"/>
    </row>
    <row r="113" spans="1:11" x14ac:dyDescent="0.25">
      <c r="A113" t="s">
        <v>675</v>
      </c>
      <c r="B113" t="s">
        <v>393</v>
      </c>
      <c r="C113" s="3">
        <v>10200602</v>
      </c>
      <c r="D113" t="s">
        <v>956</v>
      </c>
      <c r="E113" t="s">
        <v>972</v>
      </c>
      <c r="F113" t="s">
        <v>970</v>
      </c>
      <c r="G113" t="s">
        <v>974</v>
      </c>
      <c r="H113" s="10">
        <v>10035.39017811192</v>
      </c>
      <c r="I113" s="10"/>
      <c r="J113" s="49"/>
      <c r="K113" s="10"/>
    </row>
    <row r="114" spans="1:11" x14ac:dyDescent="0.25">
      <c r="A114" t="s">
        <v>675</v>
      </c>
      <c r="B114" t="s">
        <v>211</v>
      </c>
      <c r="C114" s="3">
        <v>10200602</v>
      </c>
      <c r="D114" t="s">
        <v>956</v>
      </c>
      <c r="E114" t="s">
        <v>972</v>
      </c>
      <c r="F114" t="s">
        <v>970</v>
      </c>
      <c r="G114" t="s">
        <v>974</v>
      </c>
      <c r="H114" s="10">
        <v>10035.39017811192</v>
      </c>
      <c r="I114" s="10"/>
      <c r="J114" s="49"/>
      <c r="K114" s="10"/>
    </row>
    <row r="115" spans="1:11" x14ac:dyDescent="0.25">
      <c r="A115" t="s">
        <v>875</v>
      </c>
      <c r="B115" t="s">
        <v>840</v>
      </c>
      <c r="C115" s="3">
        <v>10200602</v>
      </c>
      <c r="D115" t="s">
        <v>956</v>
      </c>
      <c r="E115" t="s">
        <v>972</v>
      </c>
      <c r="F115" t="s">
        <v>970</v>
      </c>
      <c r="G115" t="s">
        <v>974</v>
      </c>
      <c r="H115" s="10">
        <v>10035.39017811192</v>
      </c>
      <c r="I115" s="10"/>
      <c r="J115" s="49"/>
      <c r="K115" s="10"/>
    </row>
    <row r="116" spans="1:11" x14ac:dyDescent="0.25">
      <c r="A116" t="s">
        <v>1615</v>
      </c>
      <c r="B116" t="s">
        <v>945</v>
      </c>
      <c r="C116" s="3">
        <v>10200602</v>
      </c>
      <c r="D116" t="s">
        <v>956</v>
      </c>
      <c r="E116" t="s">
        <v>972</v>
      </c>
      <c r="F116" t="s">
        <v>970</v>
      </c>
      <c r="G116" t="s">
        <v>974</v>
      </c>
      <c r="H116" s="10">
        <v>10035.39017811192</v>
      </c>
      <c r="I116" s="10"/>
      <c r="J116" s="49"/>
      <c r="K116" s="10"/>
    </row>
    <row r="117" spans="1:11" x14ac:dyDescent="0.25">
      <c r="A117" t="s">
        <v>675</v>
      </c>
      <c r="B117" t="s">
        <v>623</v>
      </c>
      <c r="C117" s="3">
        <v>10200602</v>
      </c>
      <c r="D117" t="s">
        <v>956</v>
      </c>
      <c r="E117" t="s">
        <v>972</v>
      </c>
      <c r="F117" t="s">
        <v>970</v>
      </c>
      <c r="G117" t="s">
        <v>974</v>
      </c>
      <c r="H117" s="10">
        <v>10035.39017811192</v>
      </c>
      <c r="I117" s="10"/>
      <c r="J117" s="49"/>
      <c r="K117" s="10"/>
    </row>
    <row r="118" spans="1:11" x14ac:dyDescent="0.25">
      <c r="A118" t="s">
        <v>675</v>
      </c>
      <c r="B118" t="s">
        <v>33</v>
      </c>
      <c r="C118" s="3">
        <v>10200602</v>
      </c>
      <c r="D118" t="s">
        <v>956</v>
      </c>
      <c r="E118" t="s">
        <v>972</v>
      </c>
      <c r="F118" t="s">
        <v>970</v>
      </c>
      <c r="G118" t="s">
        <v>974</v>
      </c>
      <c r="H118" s="10">
        <v>10035.39017811192</v>
      </c>
      <c r="I118" s="10"/>
      <c r="J118" s="49"/>
      <c r="K118" s="10" t="s">
        <v>955</v>
      </c>
    </row>
    <row r="119" spans="1:11" x14ac:dyDescent="0.25">
      <c r="A119" t="s">
        <v>675</v>
      </c>
      <c r="B119" t="s">
        <v>641</v>
      </c>
      <c r="C119">
        <v>10100226</v>
      </c>
      <c r="D119" t="s">
        <v>956</v>
      </c>
      <c r="E119" t="s">
        <v>957</v>
      </c>
      <c r="F119" t="s">
        <v>958</v>
      </c>
      <c r="G119" t="s">
        <v>975</v>
      </c>
      <c r="H119" s="10">
        <v>9912.3184999999994</v>
      </c>
      <c r="I119" s="10"/>
      <c r="J119" s="49"/>
      <c r="K119" s="10"/>
    </row>
    <row r="120" spans="1:11" x14ac:dyDescent="0.25">
      <c r="A120" t="s">
        <v>675</v>
      </c>
      <c r="B120" t="s">
        <v>645</v>
      </c>
      <c r="C120">
        <v>10100226</v>
      </c>
      <c r="D120" t="s">
        <v>956</v>
      </c>
      <c r="E120" t="s">
        <v>957</v>
      </c>
      <c r="F120" t="s">
        <v>958</v>
      </c>
      <c r="G120" t="s">
        <v>975</v>
      </c>
      <c r="H120" s="10">
        <v>9912.3184999999994</v>
      </c>
      <c r="I120" s="10"/>
      <c r="J120" s="49"/>
      <c r="K120" s="10"/>
    </row>
    <row r="121" spans="1:11" x14ac:dyDescent="0.25">
      <c r="A121" t="s">
        <v>675</v>
      </c>
      <c r="B121" t="s">
        <v>648</v>
      </c>
      <c r="C121">
        <v>10100226</v>
      </c>
      <c r="D121" t="s">
        <v>956</v>
      </c>
      <c r="E121" t="s">
        <v>957</v>
      </c>
      <c r="F121" t="s">
        <v>958</v>
      </c>
      <c r="G121" t="s">
        <v>975</v>
      </c>
      <c r="H121" s="10">
        <v>9912.3184999999994</v>
      </c>
      <c r="I121" s="10"/>
      <c r="J121" s="49"/>
      <c r="K121" s="10"/>
    </row>
    <row r="122" spans="1:11" x14ac:dyDescent="0.25">
      <c r="A122" t="s">
        <v>675</v>
      </c>
      <c r="B122" t="s">
        <v>651</v>
      </c>
      <c r="C122">
        <v>10100226</v>
      </c>
      <c r="D122" t="s">
        <v>956</v>
      </c>
      <c r="E122" t="s">
        <v>957</v>
      </c>
      <c r="F122" t="s">
        <v>958</v>
      </c>
      <c r="G122" t="s">
        <v>975</v>
      </c>
      <c r="H122" s="10">
        <v>9912.3184999999994</v>
      </c>
      <c r="I122" s="10" t="s">
        <v>955</v>
      </c>
      <c r="J122" s="49"/>
      <c r="K122" s="10"/>
    </row>
    <row r="123" spans="1:11" x14ac:dyDescent="0.25">
      <c r="A123" t="s">
        <v>675</v>
      </c>
      <c r="B123" t="s">
        <v>654</v>
      </c>
      <c r="C123">
        <v>10100226</v>
      </c>
      <c r="D123" t="s">
        <v>956</v>
      </c>
      <c r="E123" t="s">
        <v>957</v>
      </c>
      <c r="F123" t="s">
        <v>958</v>
      </c>
      <c r="G123" t="s">
        <v>975</v>
      </c>
      <c r="H123" s="10">
        <v>9912.3184999999994</v>
      </c>
      <c r="I123" s="10"/>
      <c r="J123" s="49"/>
      <c r="K123" s="10"/>
    </row>
    <row r="124" spans="1:11" x14ac:dyDescent="0.25">
      <c r="A124" t="s">
        <v>1615</v>
      </c>
      <c r="B124" t="s">
        <v>900</v>
      </c>
      <c r="C124">
        <v>10100226</v>
      </c>
      <c r="D124" t="s">
        <v>956</v>
      </c>
      <c r="E124" t="s">
        <v>957</v>
      </c>
      <c r="F124" t="s">
        <v>958</v>
      </c>
      <c r="G124" t="s">
        <v>975</v>
      </c>
      <c r="H124" s="10">
        <v>9912.3184999999994</v>
      </c>
      <c r="I124" s="10"/>
      <c r="J124" s="62" t="s">
        <v>955</v>
      </c>
      <c r="K124" s="10"/>
    </row>
    <row r="125" spans="1:11" x14ac:dyDescent="0.25">
      <c r="A125" t="s">
        <v>675</v>
      </c>
      <c r="B125" t="s">
        <v>639</v>
      </c>
      <c r="C125">
        <v>10100226</v>
      </c>
      <c r="D125" t="s">
        <v>956</v>
      </c>
      <c r="E125" t="s">
        <v>957</v>
      </c>
      <c r="F125" t="s">
        <v>958</v>
      </c>
      <c r="G125" t="s">
        <v>975</v>
      </c>
      <c r="H125" s="10">
        <v>9912.3184999999994</v>
      </c>
      <c r="I125" s="10"/>
      <c r="J125" s="49"/>
      <c r="K125" s="10"/>
    </row>
    <row r="126" spans="1:11" x14ac:dyDescent="0.25">
      <c r="A126" t="s">
        <v>675</v>
      </c>
      <c r="B126" t="s">
        <v>637</v>
      </c>
      <c r="C126">
        <v>10100226</v>
      </c>
      <c r="D126" t="s">
        <v>956</v>
      </c>
      <c r="E126" t="s">
        <v>957</v>
      </c>
      <c r="F126" t="s">
        <v>958</v>
      </c>
      <c r="G126" t="s">
        <v>975</v>
      </c>
      <c r="H126" s="10">
        <v>9912.3184999999994</v>
      </c>
      <c r="I126" s="10"/>
      <c r="J126" s="49"/>
      <c r="K126" s="10"/>
    </row>
    <row r="127" spans="1:11" x14ac:dyDescent="0.25">
      <c r="A127" t="s">
        <v>675</v>
      </c>
      <c r="B127" t="s">
        <v>634</v>
      </c>
      <c r="C127">
        <v>10100226</v>
      </c>
      <c r="D127" t="s">
        <v>956</v>
      </c>
      <c r="E127" t="s">
        <v>957</v>
      </c>
      <c r="F127" t="s">
        <v>958</v>
      </c>
      <c r="G127" t="s">
        <v>975</v>
      </c>
      <c r="H127" s="10">
        <v>9912.3184999999994</v>
      </c>
      <c r="I127" s="10"/>
      <c r="J127" s="49"/>
      <c r="K127" s="10"/>
    </row>
    <row r="128" spans="1:11" x14ac:dyDescent="0.25">
      <c r="A128" t="s">
        <v>675</v>
      </c>
      <c r="B128" t="s">
        <v>665</v>
      </c>
      <c r="C128">
        <v>10100226</v>
      </c>
      <c r="D128" t="s">
        <v>956</v>
      </c>
      <c r="E128" t="s">
        <v>957</v>
      </c>
      <c r="F128" t="s">
        <v>958</v>
      </c>
      <c r="G128" t="s">
        <v>975</v>
      </c>
      <c r="H128" s="10">
        <v>9912.3184999999994</v>
      </c>
      <c r="I128" s="10"/>
      <c r="J128" s="49"/>
      <c r="K128" s="10"/>
    </row>
    <row r="129" spans="1:11" x14ac:dyDescent="0.25">
      <c r="A129" t="s">
        <v>675</v>
      </c>
      <c r="B129" t="s">
        <v>668</v>
      </c>
      <c r="C129">
        <v>10100226</v>
      </c>
      <c r="D129" t="s">
        <v>956</v>
      </c>
      <c r="E129" t="s">
        <v>957</v>
      </c>
      <c r="F129" t="s">
        <v>958</v>
      </c>
      <c r="G129" t="s">
        <v>975</v>
      </c>
      <c r="H129" s="10">
        <v>9912.3184999999994</v>
      </c>
      <c r="I129" s="10"/>
      <c r="J129" s="49"/>
      <c r="K129" s="10"/>
    </row>
    <row r="130" spans="1:11" x14ac:dyDescent="0.25">
      <c r="A130" t="s">
        <v>675</v>
      </c>
      <c r="B130" t="s">
        <v>670</v>
      </c>
      <c r="C130">
        <v>10100226</v>
      </c>
      <c r="D130" t="s">
        <v>956</v>
      </c>
      <c r="E130" t="s">
        <v>957</v>
      </c>
      <c r="F130" t="s">
        <v>958</v>
      </c>
      <c r="G130" t="s">
        <v>975</v>
      </c>
      <c r="H130" s="10">
        <v>9912.3184999999994</v>
      </c>
      <c r="I130" s="10"/>
      <c r="J130" s="49"/>
      <c r="K130" s="10"/>
    </row>
    <row r="131" spans="1:11" x14ac:dyDescent="0.25">
      <c r="A131" t="s">
        <v>675</v>
      </c>
      <c r="B131" t="s">
        <v>672</v>
      </c>
      <c r="C131">
        <v>10100226</v>
      </c>
      <c r="D131" t="s">
        <v>956</v>
      </c>
      <c r="E131" t="s">
        <v>957</v>
      </c>
      <c r="F131" t="s">
        <v>958</v>
      </c>
      <c r="G131" t="s">
        <v>975</v>
      </c>
      <c r="H131" s="10">
        <v>9912.3184999999994</v>
      </c>
      <c r="I131" s="10"/>
      <c r="J131" s="49"/>
      <c r="K131" s="10" t="s">
        <v>955</v>
      </c>
    </row>
    <row r="132" spans="1:11" x14ac:dyDescent="0.25">
      <c r="A132" t="s">
        <v>675</v>
      </c>
      <c r="B132" t="s">
        <v>674</v>
      </c>
      <c r="C132">
        <v>10100226</v>
      </c>
      <c r="D132" t="s">
        <v>956</v>
      </c>
      <c r="E132" t="s">
        <v>957</v>
      </c>
      <c r="F132" t="s">
        <v>958</v>
      </c>
      <c r="G132" t="s">
        <v>975</v>
      </c>
      <c r="H132" s="10">
        <v>9912.3184999999994</v>
      </c>
      <c r="I132" s="10"/>
      <c r="J132" s="49"/>
      <c r="K132" s="10"/>
    </row>
    <row r="133" spans="1:11" x14ac:dyDescent="0.25">
      <c r="A133" t="s">
        <v>675</v>
      </c>
      <c r="B133" t="s">
        <v>42</v>
      </c>
      <c r="C133">
        <v>30501403</v>
      </c>
      <c r="D133" t="s">
        <v>962</v>
      </c>
      <c r="E133" t="s">
        <v>976</v>
      </c>
      <c r="F133" t="s">
        <v>977</v>
      </c>
      <c r="G133" t="s">
        <v>978</v>
      </c>
      <c r="H133" s="10">
        <v>7196.7080000000005</v>
      </c>
      <c r="I133" s="10" t="s">
        <v>955</v>
      </c>
      <c r="J133" s="49"/>
      <c r="K133" s="10"/>
    </row>
    <row r="134" spans="1:11" x14ac:dyDescent="0.25">
      <c r="A134" t="s">
        <v>675</v>
      </c>
      <c r="B134" t="s">
        <v>475</v>
      </c>
      <c r="C134">
        <v>30501403</v>
      </c>
      <c r="D134" t="s">
        <v>962</v>
      </c>
      <c r="E134" t="s">
        <v>976</v>
      </c>
      <c r="F134" t="s">
        <v>977</v>
      </c>
      <c r="G134" t="s">
        <v>978</v>
      </c>
      <c r="H134" s="10">
        <v>7196.7080000000005</v>
      </c>
      <c r="I134" s="10"/>
      <c r="J134" s="49"/>
      <c r="K134" s="10"/>
    </row>
    <row r="135" spans="1:11" x14ac:dyDescent="0.25">
      <c r="A135" t="s">
        <v>675</v>
      </c>
      <c r="B135" t="s">
        <v>441</v>
      </c>
      <c r="C135">
        <v>30501403</v>
      </c>
      <c r="D135" t="s">
        <v>962</v>
      </c>
      <c r="E135" t="s">
        <v>976</v>
      </c>
      <c r="F135" t="s">
        <v>977</v>
      </c>
      <c r="G135" t="s">
        <v>978</v>
      </c>
      <c r="H135" s="10">
        <v>7196.7080000000005</v>
      </c>
      <c r="I135" s="10"/>
      <c r="J135" s="49" t="s">
        <v>955</v>
      </c>
      <c r="K135" s="10"/>
    </row>
    <row r="136" spans="1:11" x14ac:dyDescent="0.25">
      <c r="A136" t="s">
        <v>675</v>
      </c>
      <c r="B136" t="s">
        <v>309</v>
      </c>
      <c r="C136">
        <v>30501403</v>
      </c>
      <c r="D136" t="s">
        <v>962</v>
      </c>
      <c r="E136" t="s">
        <v>976</v>
      </c>
      <c r="F136" t="s">
        <v>977</v>
      </c>
      <c r="G136" t="s">
        <v>978</v>
      </c>
      <c r="H136" s="10">
        <v>7196.7080000000005</v>
      </c>
      <c r="I136" s="10"/>
      <c r="J136" s="49"/>
      <c r="K136" s="10"/>
    </row>
    <row r="137" spans="1:11" x14ac:dyDescent="0.25">
      <c r="A137" t="s">
        <v>675</v>
      </c>
      <c r="B137" t="s">
        <v>118</v>
      </c>
      <c r="C137">
        <v>30501403</v>
      </c>
      <c r="D137" t="s">
        <v>962</v>
      </c>
      <c r="E137" t="s">
        <v>976</v>
      </c>
      <c r="F137" t="s">
        <v>977</v>
      </c>
      <c r="G137" t="s">
        <v>978</v>
      </c>
      <c r="H137" s="10">
        <v>7196.7080000000005</v>
      </c>
      <c r="I137" s="10"/>
      <c r="J137" s="49"/>
      <c r="K137" s="10" t="s">
        <v>955</v>
      </c>
    </row>
    <row r="138" spans="1:11" x14ac:dyDescent="0.25">
      <c r="A138" t="s">
        <v>675</v>
      </c>
      <c r="B138" t="s">
        <v>75</v>
      </c>
      <c r="C138">
        <v>30500606</v>
      </c>
      <c r="D138" t="s">
        <v>962</v>
      </c>
      <c r="E138" t="s">
        <v>976</v>
      </c>
      <c r="F138" t="s">
        <v>979</v>
      </c>
      <c r="G138" t="s">
        <v>980</v>
      </c>
      <c r="H138" s="10">
        <v>6923.5759999999991</v>
      </c>
      <c r="I138" s="10" t="s">
        <v>955</v>
      </c>
      <c r="J138" s="49"/>
      <c r="K138" s="10"/>
    </row>
    <row r="139" spans="1:11" x14ac:dyDescent="0.25">
      <c r="A139" t="s">
        <v>675</v>
      </c>
      <c r="B139" t="s">
        <v>459</v>
      </c>
      <c r="C139">
        <v>30500606</v>
      </c>
      <c r="D139" t="s">
        <v>962</v>
      </c>
      <c r="E139" t="s">
        <v>976</v>
      </c>
      <c r="F139" t="s">
        <v>979</v>
      </c>
      <c r="G139" t="s">
        <v>980</v>
      </c>
      <c r="H139" s="10">
        <v>6923.5759999999991</v>
      </c>
      <c r="I139" s="10"/>
      <c r="J139" s="49"/>
      <c r="K139" s="10"/>
    </row>
    <row r="140" spans="1:11" x14ac:dyDescent="0.25">
      <c r="A140" t="s">
        <v>675</v>
      </c>
      <c r="B140" t="s">
        <v>525</v>
      </c>
      <c r="C140">
        <v>30500606</v>
      </c>
      <c r="D140" t="s">
        <v>962</v>
      </c>
      <c r="E140" t="s">
        <v>976</v>
      </c>
      <c r="F140" t="s">
        <v>979</v>
      </c>
      <c r="G140" t="s">
        <v>980</v>
      </c>
      <c r="H140" s="10">
        <v>6923.5759999999991</v>
      </c>
      <c r="I140" s="10"/>
      <c r="J140" s="49" t="s">
        <v>955</v>
      </c>
      <c r="K140" s="10"/>
    </row>
    <row r="141" spans="1:11" x14ac:dyDescent="0.25">
      <c r="A141" t="s">
        <v>675</v>
      </c>
      <c r="B141" t="s">
        <v>543</v>
      </c>
      <c r="C141">
        <v>30500606</v>
      </c>
      <c r="D141" t="s">
        <v>962</v>
      </c>
      <c r="E141" t="s">
        <v>976</v>
      </c>
      <c r="F141" t="s">
        <v>979</v>
      </c>
      <c r="G141" t="s">
        <v>980</v>
      </c>
      <c r="H141" s="10">
        <v>6923.5759999999991</v>
      </c>
      <c r="I141" s="10"/>
      <c r="J141" s="49"/>
      <c r="K141" s="10"/>
    </row>
    <row r="142" spans="1:11" x14ac:dyDescent="0.25">
      <c r="A142" t="s">
        <v>675</v>
      </c>
      <c r="B142" t="s">
        <v>395</v>
      </c>
      <c r="C142">
        <v>30500606</v>
      </c>
      <c r="D142" t="s">
        <v>962</v>
      </c>
      <c r="E142" t="s">
        <v>976</v>
      </c>
      <c r="F142" t="s">
        <v>979</v>
      </c>
      <c r="G142" t="s">
        <v>980</v>
      </c>
      <c r="H142" s="10">
        <v>6923.5759999999991</v>
      </c>
      <c r="I142" s="10"/>
      <c r="J142" s="49"/>
      <c r="K142" s="10"/>
    </row>
    <row r="143" spans="1:11" x14ac:dyDescent="0.25">
      <c r="A143" t="s">
        <v>675</v>
      </c>
      <c r="B143" t="s">
        <v>289</v>
      </c>
      <c r="C143">
        <v>30500606</v>
      </c>
      <c r="D143" t="s">
        <v>962</v>
      </c>
      <c r="E143" t="s">
        <v>976</v>
      </c>
      <c r="F143" t="s">
        <v>979</v>
      </c>
      <c r="G143" t="s">
        <v>980</v>
      </c>
      <c r="H143" s="10">
        <v>6923.5759999999991</v>
      </c>
      <c r="I143" s="10"/>
      <c r="J143" s="49"/>
      <c r="K143" s="10" t="s">
        <v>955</v>
      </c>
    </row>
    <row r="144" spans="1:11" x14ac:dyDescent="0.25">
      <c r="A144" t="s">
        <v>791</v>
      </c>
      <c r="B144" t="s">
        <v>696</v>
      </c>
      <c r="C144">
        <v>30600106</v>
      </c>
      <c r="D144" t="s">
        <v>962</v>
      </c>
      <c r="E144" t="s">
        <v>981</v>
      </c>
      <c r="F144" t="s">
        <v>709</v>
      </c>
      <c r="G144" t="s">
        <v>982</v>
      </c>
      <c r="H144" s="10">
        <v>5226.1445349999995</v>
      </c>
      <c r="I144" s="10" t="s">
        <v>955</v>
      </c>
      <c r="J144" s="49"/>
      <c r="K144" s="10"/>
    </row>
    <row r="145" spans="1:11" x14ac:dyDescent="0.25">
      <c r="A145" t="s">
        <v>675</v>
      </c>
      <c r="B145" t="s">
        <v>451</v>
      </c>
      <c r="C145">
        <v>30600106</v>
      </c>
      <c r="D145" t="s">
        <v>962</v>
      </c>
      <c r="E145" t="s">
        <v>981</v>
      </c>
      <c r="F145" t="s">
        <v>709</v>
      </c>
      <c r="G145" t="s">
        <v>982</v>
      </c>
      <c r="H145" s="10">
        <v>5226.1445349999995</v>
      </c>
      <c r="I145" s="10"/>
      <c r="J145" s="49"/>
      <c r="K145" s="10"/>
    </row>
    <row r="146" spans="1:11" x14ac:dyDescent="0.25">
      <c r="A146" t="s">
        <v>791</v>
      </c>
      <c r="B146" t="s">
        <v>760</v>
      </c>
      <c r="C146">
        <v>30600106</v>
      </c>
      <c r="D146" t="s">
        <v>962</v>
      </c>
      <c r="E146" t="s">
        <v>981</v>
      </c>
      <c r="F146" t="s">
        <v>709</v>
      </c>
      <c r="G146" t="s">
        <v>982</v>
      </c>
      <c r="H146" s="10">
        <v>5226.1445349999995</v>
      </c>
      <c r="I146" s="10"/>
      <c r="J146" s="49"/>
      <c r="K146" s="10"/>
    </row>
    <row r="147" spans="1:11" x14ac:dyDescent="0.25">
      <c r="A147" t="s">
        <v>791</v>
      </c>
      <c r="B147" t="s">
        <v>766</v>
      </c>
      <c r="C147">
        <v>30600106</v>
      </c>
      <c r="D147" t="s">
        <v>962</v>
      </c>
      <c r="E147" t="s">
        <v>981</v>
      </c>
      <c r="F147" t="s">
        <v>709</v>
      </c>
      <c r="G147" t="s">
        <v>982</v>
      </c>
      <c r="H147" s="10">
        <v>5226.1445349999995</v>
      </c>
      <c r="I147" s="10"/>
      <c r="J147" s="49"/>
      <c r="K147" s="10"/>
    </row>
    <row r="148" spans="1:11" x14ac:dyDescent="0.25">
      <c r="A148" t="s">
        <v>675</v>
      </c>
      <c r="B148" t="s">
        <v>453</v>
      </c>
      <c r="C148">
        <v>30600106</v>
      </c>
      <c r="D148" t="s">
        <v>962</v>
      </c>
      <c r="E148" t="s">
        <v>981</v>
      </c>
      <c r="F148" t="s">
        <v>709</v>
      </c>
      <c r="G148" t="s">
        <v>982</v>
      </c>
      <c r="H148" s="10">
        <v>5226.1445349999995</v>
      </c>
      <c r="I148" s="10"/>
      <c r="J148" s="49" t="s">
        <v>955</v>
      </c>
      <c r="K148" s="10"/>
    </row>
    <row r="149" spans="1:11" x14ac:dyDescent="0.25">
      <c r="A149" t="s">
        <v>791</v>
      </c>
      <c r="B149" t="s">
        <v>936</v>
      </c>
      <c r="C149">
        <v>30600106</v>
      </c>
      <c r="D149" t="s">
        <v>962</v>
      </c>
      <c r="E149" t="s">
        <v>981</v>
      </c>
      <c r="F149" t="s">
        <v>709</v>
      </c>
      <c r="G149" t="s">
        <v>982</v>
      </c>
      <c r="H149" s="10">
        <v>5226.1445349999995</v>
      </c>
      <c r="I149" s="10"/>
      <c r="J149" s="49"/>
      <c r="K149" s="10"/>
    </row>
    <row r="150" spans="1:11" x14ac:dyDescent="0.25">
      <c r="A150" t="s">
        <v>675</v>
      </c>
      <c r="B150" t="s">
        <v>456</v>
      </c>
      <c r="C150">
        <v>30600106</v>
      </c>
      <c r="D150" t="s">
        <v>962</v>
      </c>
      <c r="E150" t="s">
        <v>981</v>
      </c>
      <c r="F150" t="s">
        <v>709</v>
      </c>
      <c r="G150" t="s">
        <v>982</v>
      </c>
      <c r="H150" s="10">
        <v>5226.1445349999995</v>
      </c>
      <c r="I150" s="10"/>
      <c r="J150" s="49"/>
      <c r="K150" s="10"/>
    </row>
    <row r="151" spans="1:11" x14ac:dyDescent="0.25">
      <c r="A151" t="s">
        <v>791</v>
      </c>
      <c r="B151" t="s">
        <v>685</v>
      </c>
      <c r="C151">
        <v>30600106</v>
      </c>
      <c r="D151" t="s">
        <v>962</v>
      </c>
      <c r="E151" t="s">
        <v>981</v>
      </c>
      <c r="F151" t="s">
        <v>709</v>
      </c>
      <c r="G151" t="s">
        <v>982</v>
      </c>
      <c r="H151" s="10">
        <v>5226.1445349999995</v>
      </c>
      <c r="I151" s="10"/>
      <c r="J151" s="49"/>
      <c r="K151" s="10"/>
    </row>
    <row r="152" spans="1:11" x14ac:dyDescent="0.25">
      <c r="A152" t="s">
        <v>675</v>
      </c>
      <c r="B152" t="s">
        <v>447</v>
      </c>
      <c r="C152">
        <v>30600106</v>
      </c>
      <c r="D152" t="s">
        <v>962</v>
      </c>
      <c r="E152" t="s">
        <v>981</v>
      </c>
      <c r="F152" t="s">
        <v>709</v>
      </c>
      <c r="G152" t="s">
        <v>982</v>
      </c>
      <c r="H152" s="10">
        <v>5226.1445349999995</v>
      </c>
      <c r="I152" s="10"/>
      <c r="J152" s="49"/>
      <c r="K152" s="10" t="s">
        <v>955</v>
      </c>
    </row>
    <row r="153" spans="1:11" x14ac:dyDescent="0.25">
      <c r="A153" t="s">
        <v>675</v>
      </c>
      <c r="B153" t="s">
        <v>83</v>
      </c>
      <c r="C153">
        <v>30302381</v>
      </c>
      <c r="D153" t="s">
        <v>962</v>
      </c>
      <c r="E153" t="s">
        <v>963</v>
      </c>
      <c r="F153" t="s">
        <v>964</v>
      </c>
      <c r="G153" t="s">
        <v>983</v>
      </c>
      <c r="H153" s="10">
        <v>4744.6499999999996</v>
      </c>
      <c r="I153" s="10" t="s">
        <v>955</v>
      </c>
      <c r="J153" s="49" t="s">
        <v>955</v>
      </c>
      <c r="K153" s="10" t="s">
        <v>955</v>
      </c>
    </row>
    <row r="154" spans="1:11" x14ac:dyDescent="0.25">
      <c r="A154" t="s">
        <v>836</v>
      </c>
      <c r="B154" s="3" t="s">
        <v>546</v>
      </c>
      <c r="C154" s="3">
        <v>30300317</v>
      </c>
      <c r="D154" t="s">
        <v>962</v>
      </c>
      <c r="E154" t="s">
        <v>963</v>
      </c>
      <c r="F154" t="s">
        <v>984</v>
      </c>
      <c r="G154" t="s">
        <v>985</v>
      </c>
      <c r="H154" s="10">
        <v>4668.2669999999998</v>
      </c>
      <c r="I154" s="10" t="s">
        <v>955</v>
      </c>
      <c r="J154" s="49" t="s">
        <v>955</v>
      </c>
      <c r="K154" s="10" t="s">
        <v>955</v>
      </c>
    </row>
    <row r="155" spans="1:11" x14ac:dyDescent="0.25">
      <c r="A155" t="s">
        <v>675</v>
      </c>
      <c r="B155" t="s">
        <v>343</v>
      </c>
      <c r="C155">
        <v>30501604</v>
      </c>
      <c r="D155" t="s">
        <v>962</v>
      </c>
      <c r="E155" t="s">
        <v>976</v>
      </c>
      <c r="F155" t="s">
        <v>986</v>
      </c>
      <c r="G155" t="s">
        <v>987</v>
      </c>
      <c r="H155" s="10">
        <v>4060.3026</v>
      </c>
      <c r="I155" s="10" t="s">
        <v>955</v>
      </c>
      <c r="J155" s="49" t="s">
        <v>955</v>
      </c>
      <c r="K155" s="10" t="s">
        <v>955</v>
      </c>
    </row>
    <row r="156" spans="1:11" x14ac:dyDescent="0.25">
      <c r="A156" t="s">
        <v>675</v>
      </c>
      <c r="B156" t="s">
        <v>657</v>
      </c>
      <c r="C156" s="3">
        <v>10100601</v>
      </c>
      <c r="D156" t="s">
        <v>956</v>
      </c>
      <c r="E156" t="s">
        <v>957</v>
      </c>
      <c r="F156" t="s">
        <v>970</v>
      </c>
      <c r="G156" t="s">
        <v>988</v>
      </c>
      <c r="H156" s="10">
        <v>3941.8077484499995</v>
      </c>
      <c r="I156" s="10" t="s">
        <v>955</v>
      </c>
      <c r="J156" s="49"/>
      <c r="K156" s="10"/>
    </row>
    <row r="157" spans="1:11" x14ac:dyDescent="0.25">
      <c r="A157" t="s">
        <v>675</v>
      </c>
      <c r="B157" s="1" t="s">
        <v>661</v>
      </c>
      <c r="C157" s="3">
        <v>10100601</v>
      </c>
      <c r="D157" t="s">
        <v>956</v>
      </c>
      <c r="E157" t="s">
        <v>957</v>
      </c>
      <c r="F157" t="s">
        <v>970</v>
      </c>
      <c r="G157" t="s">
        <v>988</v>
      </c>
      <c r="H157" s="10">
        <v>3941.8077484499995</v>
      </c>
      <c r="I157" s="10"/>
      <c r="J157" s="49"/>
      <c r="K157" s="10"/>
    </row>
    <row r="158" spans="1:11" x14ac:dyDescent="0.25">
      <c r="A158" t="s">
        <v>1615</v>
      </c>
      <c r="B158" t="s">
        <v>900</v>
      </c>
      <c r="C158" s="3">
        <v>10100601</v>
      </c>
      <c r="D158" t="s">
        <v>956</v>
      </c>
      <c r="E158" t="s">
        <v>957</v>
      </c>
      <c r="F158" t="s">
        <v>970</v>
      </c>
      <c r="G158" t="s">
        <v>988</v>
      </c>
      <c r="H158" s="10">
        <v>3941.8077484499995</v>
      </c>
      <c r="I158" s="10"/>
      <c r="J158" s="49" t="s">
        <v>955</v>
      </c>
      <c r="K158" s="10"/>
    </row>
    <row r="159" spans="1:11" x14ac:dyDescent="0.25">
      <c r="A159" t="s">
        <v>675</v>
      </c>
      <c r="B159" t="s">
        <v>399</v>
      </c>
      <c r="C159" s="3">
        <v>10100601</v>
      </c>
      <c r="D159" t="s">
        <v>956</v>
      </c>
      <c r="E159" t="s">
        <v>957</v>
      </c>
      <c r="F159" t="s">
        <v>970</v>
      </c>
      <c r="G159" t="s">
        <v>988</v>
      </c>
      <c r="H159" s="10">
        <v>3941.8077484499995</v>
      </c>
      <c r="I159" s="10"/>
      <c r="J159" s="49"/>
      <c r="K159" s="10"/>
    </row>
    <row r="160" spans="1:11" x14ac:dyDescent="0.25">
      <c r="A160" t="s">
        <v>675</v>
      </c>
      <c r="B160" t="s">
        <v>637</v>
      </c>
      <c r="C160" s="3">
        <v>10100601</v>
      </c>
      <c r="D160" t="s">
        <v>956</v>
      </c>
      <c r="E160" t="s">
        <v>957</v>
      </c>
      <c r="F160" t="s">
        <v>970</v>
      </c>
      <c r="G160" t="s">
        <v>988</v>
      </c>
      <c r="H160" s="10">
        <v>3941.8077484499995</v>
      </c>
      <c r="I160" s="10"/>
      <c r="J160" s="49"/>
      <c r="K160" s="10" t="s">
        <v>955</v>
      </c>
    </row>
    <row r="161" spans="1:11" x14ac:dyDescent="0.25">
      <c r="A161" t="s">
        <v>1615</v>
      </c>
      <c r="B161" t="s">
        <v>853</v>
      </c>
      <c r="C161">
        <v>10100223</v>
      </c>
      <c r="D161" t="s">
        <v>956</v>
      </c>
      <c r="E161" t="s">
        <v>957</v>
      </c>
      <c r="F161" t="s">
        <v>958</v>
      </c>
      <c r="G161" t="s">
        <v>989</v>
      </c>
      <c r="H161" s="10">
        <v>3904.4799999999996</v>
      </c>
      <c r="I161" s="64" t="s">
        <v>955</v>
      </c>
      <c r="J161" s="49"/>
      <c r="K161" s="10"/>
    </row>
    <row r="162" spans="1:11" x14ac:dyDescent="0.25">
      <c r="A162" t="s">
        <v>675</v>
      </c>
      <c r="B162" t="s">
        <v>641</v>
      </c>
      <c r="C162">
        <v>10100223</v>
      </c>
      <c r="D162" t="s">
        <v>956</v>
      </c>
      <c r="E162" t="s">
        <v>957</v>
      </c>
      <c r="F162" t="s">
        <v>958</v>
      </c>
      <c r="G162" t="s">
        <v>989</v>
      </c>
      <c r="H162" s="10">
        <v>3904.4799999999996</v>
      </c>
      <c r="I162" s="10"/>
      <c r="J162" s="49"/>
      <c r="K162" s="10"/>
    </row>
    <row r="163" spans="1:11" x14ac:dyDescent="0.25">
      <c r="A163" t="s">
        <v>675</v>
      </c>
      <c r="B163" t="s">
        <v>645</v>
      </c>
      <c r="C163">
        <v>10100223</v>
      </c>
      <c r="D163" t="s">
        <v>956</v>
      </c>
      <c r="E163" t="s">
        <v>957</v>
      </c>
      <c r="F163" t="s">
        <v>958</v>
      </c>
      <c r="G163" t="s">
        <v>989</v>
      </c>
      <c r="H163" s="10">
        <v>3904.4799999999996</v>
      </c>
      <c r="I163" s="10"/>
      <c r="J163" s="49"/>
      <c r="K163" s="10"/>
    </row>
    <row r="164" spans="1:11" x14ac:dyDescent="0.25">
      <c r="A164" t="s">
        <v>675</v>
      </c>
      <c r="B164" t="s">
        <v>648</v>
      </c>
      <c r="C164">
        <v>10100223</v>
      </c>
      <c r="D164" t="s">
        <v>956</v>
      </c>
      <c r="E164" t="s">
        <v>957</v>
      </c>
      <c r="F164" t="s">
        <v>958</v>
      </c>
      <c r="G164" t="s">
        <v>989</v>
      </c>
      <c r="H164" s="10">
        <v>3904.4799999999996</v>
      </c>
      <c r="I164" s="10"/>
      <c r="J164" s="49"/>
      <c r="K164" s="10"/>
    </row>
    <row r="165" spans="1:11" x14ac:dyDescent="0.25">
      <c r="A165" t="s">
        <v>675</v>
      </c>
      <c r="B165" t="s">
        <v>651</v>
      </c>
      <c r="C165">
        <v>10100223</v>
      </c>
      <c r="D165" t="s">
        <v>956</v>
      </c>
      <c r="E165" t="s">
        <v>957</v>
      </c>
      <c r="F165" t="s">
        <v>958</v>
      </c>
      <c r="G165" t="s">
        <v>989</v>
      </c>
      <c r="H165" s="10">
        <v>3904.4799999999996</v>
      </c>
      <c r="I165" s="10"/>
      <c r="J165" s="63" t="s">
        <v>955</v>
      </c>
      <c r="K165" s="10"/>
    </row>
    <row r="166" spans="1:11" x14ac:dyDescent="0.25">
      <c r="A166" t="s">
        <v>675</v>
      </c>
      <c r="B166" t="s">
        <v>654</v>
      </c>
      <c r="C166">
        <v>10100223</v>
      </c>
      <c r="D166" t="s">
        <v>956</v>
      </c>
      <c r="E166" t="s">
        <v>957</v>
      </c>
      <c r="F166" t="s">
        <v>958</v>
      </c>
      <c r="G166" t="s">
        <v>989</v>
      </c>
      <c r="H166" s="10">
        <v>3904.4799999999996</v>
      </c>
      <c r="I166" s="10"/>
      <c r="J166" s="49"/>
      <c r="K166" s="10"/>
    </row>
    <row r="167" spans="1:11" x14ac:dyDescent="0.25">
      <c r="A167" t="s">
        <v>1615</v>
      </c>
      <c r="B167" t="s">
        <v>854</v>
      </c>
      <c r="C167">
        <v>10100223</v>
      </c>
      <c r="D167" t="s">
        <v>956</v>
      </c>
      <c r="E167" t="s">
        <v>957</v>
      </c>
      <c r="F167" t="s">
        <v>958</v>
      </c>
      <c r="G167" t="s">
        <v>989</v>
      </c>
      <c r="H167" s="10">
        <v>3904.4799999999996</v>
      </c>
      <c r="I167" s="10"/>
      <c r="J167" s="49"/>
      <c r="K167" s="10"/>
    </row>
    <row r="168" spans="1:11" x14ac:dyDescent="0.25">
      <c r="A168" t="s">
        <v>1615</v>
      </c>
      <c r="B168" t="s">
        <v>888</v>
      </c>
      <c r="C168">
        <v>10100223</v>
      </c>
      <c r="D168" t="s">
        <v>956</v>
      </c>
      <c r="E168" t="s">
        <v>957</v>
      </c>
      <c r="F168" t="s">
        <v>958</v>
      </c>
      <c r="G168" t="s">
        <v>989</v>
      </c>
      <c r="H168" s="10">
        <v>3904.4799999999996</v>
      </c>
      <c r="I168" s="10"/>
      <c r="J168" s="49"/>
      <c r="K168" s="10"/>
    </row>
    <row r="169" spans="1:11" x14ac:dyDescent="0.25">
      <c r="A169" t="s">
        <v>1615</v>
      </c>
      <c r="B169" t="s">
        <v>896</v>
      </c>
      <c r="C169">
        <v>10100223</v>
      </c>
      <c r="D169" t="s">
        <v>956</v>
      </c>
      <c r="E169" t="s">
        <v>957</v>
      </c>
      <c r="F169" t="s">
        <v>958</v>
      </c>
      <c r="G169" t="s">
        <v>989</v>
      </c>
      <c r="H169" s="10">
        <v>3904.4799999999996</v>
      </c>
      <c r="I169" s="10"/>
      <c r="J169" s="49"/>
      <c r="K169" s="10"/>
    </row>
    <row r="170" spans="1:11" x14ac:dyDescent="0.25">
      <c r="A170" t="s">
        <v>675</v>
      </c>
      <c r="B170" t="s">
        <v>627</v>
      </c>
      <c r="C170">
        <v>10100223</v>
      </c>
      <c r="D170" t="s">
        <v>956</v>
      </c>
      <c r="E170" t="s">
        <v>957</v>
      </c>
      <c r="F170" t="s">
        <v>958</v>
      </c>
      <c r="G170" t="s">
        <v>989</v>
      </c>
      <c r="H170" s="10">
        <v>3904.4799999999996</v>
      </c>
      <c r="I170" s="10"/>
      <c r="J170" s="49"/>
      <c r="K170" s="10"/>
    </row>
    <row r="171" spans="1:11" x14ac:dyDescent="0.25">
      <c r="A171" t="s">
        <v>1615</v>
      </c>
      <c r="B171" t="s">
        <v>883</v>
      </c>
      <c r="C171">
        <v>10100223</v>
      </c>
      <c r="D171" t="s">
        <v>956</v>
      </c>
      <c r="E171" t="s">
        <v>957</v>
      </c>
      <c r="F171" t="s">
        <v>958</v>
      </c>
      <c r="G171" t="s">
        <v>989</v>
      </c>
      <c r="H171" s="10">
        <v>3904.4799999999996</v>
      </c>
      <c r="I171" s="10"/>
      <c r="J171" s="3"/>
      <c r="K171" s="10"/>
    </row>
    <row r="172" spans="1:11" x14ac:dyDescent="0.25">
      <c r="A172" t="s">
        <v>1615</v>
      </c>
      <c r="B172" t="s">
        <v>892</v>
      </c>
      <c r="C172">
        <v>10100223</v>
      </c>
      <c r="D172" t="s">
        <v>956</v>
      </c>
      <c r="E172" t="s">
        <v>957</v>
      </c>
      <c r="F172" t="s">
        <v>958</v>
      </c>
      <c r="G172" t="s">
        <v>989</v>
      </c>
      <c r="H172" s="10">
        <v>3904.4799999999996</v>
      </c>
      <c r="I172" s="10"/>
      <c r="J172" s="49"/>
      <c r="K172" s="10"/>
    </row>
    <row r="173" spans="1:11" x14ac:dyDescent="0.25">
      <c r="A173" t="s">
        <v>675</v>
      </c>
      <c r="B173" t="s">
        <v>632</v>
      </c>
      <c r="C173">
        <v>10100223</v>
      </c>
      <c r="D173" t="s">
        <v>956</v>
      </c>
      <c r="E173" t="s">
        <v>957</v>
      </c>
      <c r="F173" t="s">
        <v>958</v>
      </c>
      <c r="G173" t="s">
        <v>989</v>
      </c>
      <c r="H173" s="10">
        <v>3904.4799999999996</v>
      </c>
      <c r="I173" s="10"/>
      <c r="J173" s="49"/>
      <c r="K173" s="10"/>
    </row>
    <row r="174" spans="1:11" x14ac:dyDescent="0.25">
      <c r="A174" t="s">
        <v>675</v>
      </c>
      <c r="B174" t="s">
        <v>665</v>
      </c>
      <c r="C174">
        <v>10100223</v>
      </c>
      <c r="D174" t="s">
        <v>956</v>
      </c>
      <c r="E174" t="s">
        <v>957</v>
      </c>
      <c r="F174" t="s">
        <v>958</v>
      </c>
      <c r="G174" t="s">
        <v>989</v>
      </c>
      <c r="H174" s="10">
        <v>3904.4799999999996</v>
      </c>
      <c r="I174" s="10"/>
      <c r="J174" s="49"/>
      <c r="K174" s="10"/>
    </row>
    <row r="175" spans="1:11" x14ac:dyDescent="0.25">
      <c r="A175" t="s">
        <v>675</v>
      </c>
      <c r="B175" t="s">
        <v>668</v>
      </c>
      <c r="C175">
        <v>10100223</v>
      </c>
      <c r="D175" t="s">
        <v>956</v>
      </c>
      <c r="E175" t="s">
        <v>957</v>
      </c>
      <c r="F175" t="s">
        <v>958</v>
      </c>
      <c r="G175" t="s">
        <v>989</v>
      </c>
      <c r="H175" s="10">
        <v>3904.4799999999996</v>
      </c>
      <c r="I175" s="10"/>
      <c r="J175" s="49"/>
      <c r="K175" s="10"/>
    </row>
    <row r="176" spans="1:11" x14ac:dyDescent="0.25">
      <c r="A176" t="s">
        <v>675</v>
      </c>
      <c r="B176" t="s">
        <v>670</v>
      </c>
      <c r="C176">
        <v>10100223</v>
      </c>
      <c r="D176" t="s">
        <v>956</v>
      </c>
      <c r="E176" t="s">
        <v>957</v>
      </c>
      <c r="F176" t="s">
        <v>958</v>
      </c>
      <c r="G176" t="s">
        <v>989</v>
      </c>
      <c r="H176" s="10">
        <v>3904.4799999999996</v>
      </c>
      <c r="I176" s="10"/>
      <c r="J176" s="49"/>
      <c r="K176" s="10"/>
    </row>
    <row r="177" spans="1:11" x14ac:dyDescent="0.25">
      <c r="A177" t="s">
        <v>675</v>
      </c>
      <c r="B177" t="s">
        <v>672</v>
      </c>
      <c r="C177">
        <v>10100223</v>
      </c>
      <c r="D177" t="s">
        <v>956</v>
      </c>
      <c r="E177" t="s">
        <v>957</v>
      </c>
      <c r="F177" t="s">
        <v>958</v>
      </c>
      <c r="G177" t="s">
        <v>989</v>
      </c>
      <c r="H177" s="10">
        <v>3904.4799999999996</v>
      </c>
      <c r="I177" s="10"/>
      <c r="J177" s="49"/>
      <c r="K177" s="10" t="s">
        <v>955</v>
      </c>
    </row>
    <row r="178" spans="1:11" x14ac:dyDescent="0.25">
      <c r="A178" t="s">
        <v>675</v>
      </c>
      <c r="B178" t="s">
        <v>674</v>
      </c>
      <c r="C178">
        <v>10100223</v>
      </c>
      <c r="D178" t="s">
        <v>956</v>
      </c>
      <c r="E178" t="s">
        <v>957</v>
      </c>
      <c r="F178" t="s">
        <v>958</v>
      </c>
      <c r="G178" t="s">
        <v>989</v>
      </c>
      <c r="H178" s="10">
        <v>3904.4799999999996</v>
      </c>
      <c r="I178" s="10"/>
      <c r="J178" s="49"/>
      <c r="K178" s="10"/>
    </row>
    <row r="179" spans="1:11" x14ac:dyDescent="0.25">
      <c r="A179" t="s">
        <v>675</v>
      </c>
      <c r="B179" t="s">
        <v>75</v>
      </c>
      <c r="C179">
        <v>30500622</v>
      </c>
      <c r="D179" t="s">
        <v>962</v>
      </c>
      <c r="E179" t="s">
        <v>976</v>
      </c>
      <c r="F179" t="s">
        <v>979</v>
      </c>
      <c r="G179" t="s">
        <v>990</v>
      </c>
      <c r="H179" s="10">
        <v>3743.9690000000001</v>
      </c>
      <c r="I179" s="10" t="s">
        <v>955</v>
      </c>
      <c r="J179" s="49"/>
      <c r="K179" s="10"/>
    </row>
    <row r="180" spans="1:11" x14ac:dyDescent="0.25">
      <c r="A180" t="s">
        <v>675</v>
      </c>
      <c r="B180" t="s">
        <v>459</v>
      </c>
      <c r="C180">
        <v>30500622</v>
      </c>
      <c r="D180" t="s">
        <v>962</v>
      </c>
      <c r="E180" t="s">
        <v>976</v>
      </c>
      <c r="F180" t="s">
        <v>979</v>
      </c>
      <c r="G180" t="s">
        <v>990</v>
      </c>
      <c r="H180" s="10">
        <v>3743.9690000000001</v>
      </c>
      <c r="I180" s="10"/>
      <c r="J180" s="49"/>
      <c r="K180" s="10"/>
    </row>
    <row r="181" spans="1:11" x14ac:dyDescent="0.25">
      <c r="A181" t="s">
        <v>675</v>
      </c>
      <c r="B181" t="s">
        <v>543</v>
      </c>
      <c r="C181">
        <v>30500622</v>
      </c>
      <c r="D181" t="s">
        <v>962</v>
      </c>
      <c r="E181" t="s">
        <v>976</v>
      </c>
      <c r="F181" t="s">
        <v>979</v>
      </c>
      <c r="G181" t="s">
        <v>990</v>
      </c>
      <c r="H181" s="10">
        <v>3743.9690000000001</v>
      </c>
      <c r="I181" s="10"/>
      <c r="J181" s="49" t="s">
        <v>955</v>
      </c>
      <c r="K181" s="10"/>
    </row>
    <row r="182" spans="1:11" x14ac:dyDescent="0.25">
      <c r="A182" t="s">
        <v>675</v>
      </c>
      <c r="B182" t="s">
        <v>525</v>
      </c>
      <c r="C182">
        <v>30500622</v>
      </c>
      <c r="D182" t="s">
        <v>962</v>
      </c>
      <c r="E182" t="s">
        <v>976</v>
      </c>
      <c r="F182" t="s">
        <v>979</v>
      </c>
      <c r="G182" t="s">
        <v>990</v>
      </c>
      <c r="H182" s="10">
        <v>3743.9690000000001</v>
      </c>
      <c r="I182" s="10"/>
      <c r="J182" s="49"/>
      <c r="K182" s="10"/>
    </row>
    <row r="183" spans="1:11" x14ac:dyDescent="0.25">
      <c r="A183" t="s">
        <v>675</v>
      </c>
      <c r="B183" t="s">
        <v>289</v>
      </c>
      <c r="C183">
        <v>30500622</v>
      </c>
      <c r="D183" t="s">
        <v>962</v>
      </c>
      <c r="E183" t="s">
        <v>976</v>
      </c>
      <c r="F183" t="s">
        <v>979</v>
      </c>
      <c r="G183" t="s">
        <v>990</v>
      </c>
      <c r="H183" s="10">
        <v>3743.9690000000001</v>
      </c>
      <c r="I183" s="10"/>
      <c r="J183" s="49"/>
      <c r="K183" s="10" t="s">
        <v>955</v>
      </c>
    </row>
    <row r="184" spans="1:11" x14ac:dyDescent="0.25">
      <c r="A184" t="s">
        <v>675</v>
      </c>
      <c r="B184" t="s">
        <v>343</v>
      </c>
      <c r="C184">
        <v>30501618</v>
      </c>
      <c r="D184" t="s">
        <v>962</v>
      </c>
      <c r="E184" t="s">
        <v>976</v>
      </c>
      <c r="F184" t="s">
        <v>986</v>
      </c>
      <c r="G184" t="s">
        <v>991</v>
      </c>
      <c r="H184" s="10">
        <v>3736.7345500000001</v>
      </c>
      <c r="I184" s="10" t="s">
        <v>955</v>
      </c>
      <c r="J184" s="49" t="s">
        <v>955</v>
      </c>
      <c r="K184" s="10" t="s">
        <v>955</v>
      </c>
    </row>
    <row r="185" spans="1:11" x14ac:dyDescent="0.25">
      <c r="A185" t="s">
        <v>675</v>
      </c>
      <c r="B185" t="s">
        <v>472</v>
      </c>
      <c r="C185">
        <v>30501402</v>
      </c>
      <c r="D185" t="s">
        <v>962</v>
      </c>
      <c r="E185" t="s">
        <v>976</v>
      </c>
      <c r="F185" t="s">
        <v>977</v>
      </c>
      <c r="G185" t="s">
        <v>992</v>
      </c>
      <c r="H185" s="10">
        <v>3425.9054000000001</v>
      </c>
      <c r="I185" s="10" t="s">
        <v>955</v>
      </c>
      <c r="J185" s="49"/>
      <c r="K185" s="10"/>
    </row>
    <row r="186" spans="1:11" x14ac:dyDescent="0.25">
      <c r="A186" t="s">
        <v>675</v>
      </c>
      <c r="B186" t="s">
        <v>437</v>
      </c>
      <c r="C186">
        <v>30501402</v>
      </c>
      <c r="D186" t="s">
        <v>962</v>
      </c>
      <c r="E186" t="s">
        <v>976</v>
      </c>
      <c r="F186" t="s">
        <v>977</v>
      </c>
      <c r="G186" t="s">
        <v>992</v>
      </c>
      <c r="H186" s="10">
        <v>3425.9054000000001</v>
      </c>
      <c r="I186" s="10"/>
      <c r="J186" s="62" t="s">
        <v>955</v>
      </c>
      <c r="K186" s="10"/>
    </row>
    <row r="187" spans="1:11" x14ac:dyDescent="0.25">
      <c r="A187" t="s">
        <v>675</v>
      </c>
      <c r="B187" t="s">
        <v>305</v>
      </c>
      <c r="C187">
        <v>30501402</v>
      </c>
      <c r="D187" t="s">
        <v>962</v>
      </c>
      <c r="E187" t="s">
        <v>976</v>
      </c>
      <c r="F187" t="s">
        <v>977</v>
      </c>
      <c r="G187" t="s">
        <v>992</v>
      </c>
      <c r="H187" s="10">
        <v>3425.9054000000001</v>
      </c>
      <c r="I187" s="10"/>
      <c r="J187" s="49"/>
      <c r="K187" s="10"/>
    </row>
    <row r="188" spans="1:11" x14ac:dyDescent="0.25">
      <c r="A188" t="s">
        <v>675</v>
      </c>
      <c r="B188" t="s">
        <v>118</v>
      </c>
      <c r="C188">
        <v>30501402</v>
      </c>
      <c r="D188" t="s">
        <v>962</v>
      </c>
      <c r="E188" t="s">
        <v>976</v>
      </c>
      <c r="F188" t="s">
        <v>977</v>
      </c>
      <c r="G188" t="s">
        <v>992</v>
      </c>
      <c r="H188" s="10">
        <v>3425.9054000000001</v>
      </c>
      <c r="I188" s="10"/>
      <c r="J188" s="49"/>
      <c r="K188" s="10"/>
    </row>
    <row r="189" spans="1:11" x14ac:dyDescent="0.25">
      <c r="A189" t="s">
        <v>675</v>
      </c>
      <c r="B189" t="s">
        <v>53</v>
      </c>
      <c r="C189">
        <v>30501402</v>
      </c>
      <c r="D189" t="s">
        <v>962</v>
      </c>
      <c r="E189" t="s">
        <v>976</v>
      </c>
      <c r="F189" t="s">
        <v>977</v>
      </c>
      <c r="G189" t="s">
        <v>992</v>
      </c>
      <c r="H189" s="10">
        <v>3425.9054000000001</v>
      </c>
      <c r="I189" s="10"/>
      <c r="J189" s="49"/>
      <c r="K189" s="10" t="s">
        <v>955</v>
      </c>
    </row>
    <row r="190" spans="1:11" x14ac:dyDescent="0.25">
      <c r="A190" t="s">
        <v>675</v>
      </c>
      <c r="B190" t="s">
        <v>376</v>
      </c>
      <c r="C190" s="3">
        <v>10300601</v>
      </c>
      <c r="D190" t="s">
        <v>956</v>
      </c>
      <c r="E190" t="s">
        <v>993</v>
      </c>
      <c r="F190" t="s">
        <v>970</v>
      </c>
      <c r="G190" t="s">
        <v>973</v>
      </c>
      <c r="H190" s="10">
        <v>3403.1176700000001</v>
      </c>
      <c r="I190" s="10" t="s">
        <v>955</v>
      </c>
      <c r="J190" s="49"/>
      <c r="K190" s="10"/>
    </row>
    <row r="191" spans="1:11" x14ac:dyDescent="0.25">
      <c r="A191" t="s">
        <v>675</v>
      </c>
      <c r="B191" t="s">
        <v>380</v>
      </c>
      <c r="C191" s="3">
        <v>10300601</v>
      </c>
      <c r="D191" t="s">
        <v>956</v>
      </c>
      <c r="E191" t="s">
        <v>993</v>
      </c>
      <c r="F191" t="s">
        <v>970</v>
      </c>
      <c r="G191" t="s">
        <v>973</v>
      </c>
      <c r="H191" s="10">
        <v>3403.1176700000001</v>
      </c>
      <c r="I191" s="10"/>
      <c r="J191" s="49"/>
      <c r="K191" s="10"/>
    </row>
    <row r="192" spans="1:11" x14ac:dyDescent="0.25">
      <c r="A192" t="s">
        <v>675</v>
      </c>
      <c r="B192" t="s">
        <v>615</v>
      </c>
      <c r="C192" s="3">
        <v>10300601</v>
      </c>
      <c r="D192" t="s">
        <v>956</v>
      </c>
      <c r="E192" t="s">
        <v>993</v>
      </c>
      <c r="F192" t="s">
        <v>970</v>
      </c>
      <c r="G192" t="s">
        <v>973</v>
      </c>
      <c r="H192" s="10">
        <v>3403.1176700000001</v>
      </c>
      <c r="I192" s="10"/>
      <c r="J192" s="49"/>
      <c r="K192" s="10"/>
    </row>
    <row r="193" spans="1:11" x14ac:dyDescent="0.25">
      <c r="A193" t="s">
        <v>675</v>
      </c>
      <c r="B193" t="s">
        <v>328</v>
      </c>
      <c r="C193" s="3">
        <v>10300601</v>
      </c>
      <c r="D193" t="s">
        <v>956</v>
      </c>
      <c r="E193" t="s">
        <v>993</v>
      </c>
      <c r="F193" t="s">
        <v>970</v>
      </c>
      <c r="G193" t="s">
        <v>973</v>
      </c>
      <c r="H193" s="10">
        <v>3403.1176700000001</v>
      </c>
      <c r="I193" s="10"/>
      <c r="J193" s="49"/>
      <c r="K193" s="10"/>
    </row>
    <row r="194" spans="1:11" x14ac:dyDescent="0.25">
      <c r="A194" t="s">
        <v>875</v>
      </c>
      <c r="B194" t="s">
        <v>845</v>
      </c>
      <c r="C194" s="3">
        <v>10300601</v>
      </c>
      <c r="D194" t="s">
        <v>956</v>
      </c>
      <c r="E194" t="s">
        <v>993</v>
      </c>
      <c r="F194" t="s">
        <v>970</v>
      </c>
      <c r="G194" t="s">
        <v>973</v>
      </c>
      <c r="H194" s="10">
        <v>3403.1176700000001</v>
      </c>
      <c r="I194" s="10"/>
      <c r="J194" s="49"/>
      <c r="K194" s="10"/>
    </row>
    <row r="195" spans="1:11" x14ac:dyDescent="0.25">
      <c r="A195" t="s">
        <v>675</v>
      </c>
      <c r="B195" t="s">
        <v>389</v>
      </c>
      <c r="C195" s="3">
        <v>10300601</v>
      </c>
      <c r="D195" t="s">
        <v>956</v>
      </c>
      <c r="E195" t="s">
        <v>993</v>
      </c>
      <c r="F195" t="s">
        <v>970</v>
      </c>
      <c r="G195" t="s">
        <v>973</v>
      </c>
      <c r="H195" s="10">
        <v>3403.1176700000001</v>
      </c>
      <c r="I195" s="10"/>
      <c r="J195" s="49" t="s">
        <v>955</v>
      </c>
      <c r="K195" s="10"/>
    </row>
    <row r="196" spans="1:11" x14ac:dyDescent="0.25">
      <c r="A196" t="s">
        <v>675</v>
      </c>
      <c r="B196" t="s">
        <v>393</v>
      </c>
      <c r="C196" s="3">
        <v>10300601</v>
      </c>
      <c r="D196" t="s">
        <v>956</v>
      </c>
      <c r="E196" t="s">
        <v>993</v>
      </c>
      <c r="F196" t="s">
        <v>970</v>
      </c>
      <c r="G196" t="s">
        <v>973</v>
      </c>
      <c r="H196" s="10">
        <v>3403.1176700000001</v>
      </c>
      <c r="I196" s="10"/>
      <c r="J196" s="49"/>
      <c r="K196" s="10"/>
    </row>
    <row r="197" spans="1:11" x14ac:dyDescent="0.25">
      <c r="A197" t="s">
        <v>675</v>
      </c>
      <c r="B197" t="s">
        <v>211</v>
      </c>
      <c r="C197" s="3">
        <v>10300601</v>
      </c>
      <c r="D197" t="s">
        <v>956</v>
      </c>
      <c r="E197" t="s">
        <v>993</v>
      </c>
      <c r="F197" t="s">
        <v>970</v>
      </c>
      <c r="G197" t="s">
        <v>973</v>
      </c>
      <c r="H197" s="10">
        <v>3403.1176700000001</v>
      </c>
      <c r="I197" s="10"/>
      <c r="J197" s="49"/>
      <c r="K197" s="10"/>
    </row>
    <row r="198" spans="1:11" x14ac:dyDescent="0.25">
      <c r="A198" t="s">
        <v>875</v>
      </c>
      <c r="B198" t="s">
        <v>840</v>
      </c>
      <c r="C198" s="3">
        <v>10300601</v>
      </c>
      <c r="D198" t="s">
        <v>956</v>
      </c>
      <c r="E198" t="s">
        <v>993</v>
      </c>
      <c r="F198" t="s">
        <v>970</v>
      </c>
      <c r="G198" t="s">
        <v>973</v>
      </c>
      <c r="H198" s="10">
        <v>3403.1176700000001</v>
      </c>
      <c r="I198" s="10"/>
      <c r="J198" s="49"/>
      <c r="K198" s="10"/>
    </row>
    <row r="199" spans="1:11" x14ac:dyDescent="0.25">
      <c r="A199" t="s">
        <v>1615</v>
      </c>
      <c r="B199" t="s">
        <v>945</v>
      </c>
      <c r="C199" s="3">
        <v>10300601</v>
      </c>
      <c r="D199" t="s">
        <v>956</v>
      </c>
      <c r="E199" t="s">
        <v>993</v>
      </c>
      <c r="F199" t="s">
        <v>970</v>
      </c>
      <c r="G199" t="s">
        <v>973</v>
      </c>
      <c r="H199" s="10">
        <v>3403.1176700000001</v>
      </c>
      <c r="I199" s="10"/>
      <c r="J199" s="49"/>
      <c r="K199" s="10"/>
    </row>
    <row r="200" spans="1:11" x14ac:dyDescent="0.25">
      <c r="A200" t="s">
        <v>675</v>
      </c>
      <c r="B200" t="s">
        <v>623</v>
      </c>
      <c r="C200" s="3">
        <v>10300601</v>
      </c>
      <c r="D200" t="s">
        <v>956</v>
      </c>
      <c r="E200" t="s">
        <v>993</v>
      </c>
      <c r="F200" t="s">
        <v>970</v>
      </c>
      <c r="G200" t="s">
        <v>973</v>
      </c>
      <c r="H200" s="10">
        <v>3403.1176700000001</v>
      </c>
      <c r="I200" s="10"/>
      <c r="J200" s="49"/>
      <c r="K200" s="10"/>
    </row>
    <row r="201" spans="1:11" x14ac:dyDescent="0.25">
      <c r="A201" t="s">
        <v>675</v>
      </c>
      <c r="B201" t="s">
        <v>33</v>
      </c>
      <c r="C201" s="3">
        <v>10300601</v>
      </c>
      <c r="D201" t="s">
        <v>956</v>
      </c>
      <c r="E201" t="s">
        <v>993</v>
      </c>
      <c r="F201" t="s">
        <v>970</v>
      </c>
      <c r="G201" t="s">
        <v>973</v>
      </c>
      <c r="H201" s="10">
        <v>3403.1176700000001</v>
      </c>
      <c r="I201" s="10"/>
      <c r="J201" s="49"/>
      <c r="K201" s="10" t="s">
        <v>955</v>
      </c>
    </row>
    <row r="202" spans="1:11" x14ac:dyDescent="0.25">
      <c r="A202" t="s">
        <v>675</v>
      </c>
      <c r="B202" t="s">
        <v>83</v>
      </c>
      <c r="C202" s="3">
        <v>30302382</v>
      </c>
      <c r="D202" t="s">
        <v>962</v>
      </c>
      <c r="E202" t="s">
        <v>963</v>
      </c>
      <c r="F202" t="s">
        <v>964</v>
      </c>
      <c r="G202" t="s">
        <v>994</v>
      </c>
      <c r="H202" s="10">
        <v>3234.6</v>
      </c>
      <c r="I202" s="10" t="s">
        <v>955</v>
      </c>
      <c r="J202" s="49" t="s">
        <v>955</v>
      </c>
      <c r="K202" s="10" t="s">
        <v>955</v>
      </c>
    </row>
    <row r="203" spans="1:11" x14ac:dyDescent="0.25">
      <c r="A203" t="s">
        <v>675</v>
      </c>
      <c r="B203" t="s">
        <v>79</v>
      </c>
      <c r="C203">
        <v>30500706</v>
      </c>
      <c r="D203" t="s">
        <v>962</v>
      </c>
      <c r="E203" t="s">
        <v>976</v>
      </c>
      <c r="F203" t="s">
        <v>995</v>
      </c>
      <c r="G203" t="s">
        <v>980</v>
      </c>
      <c r="H203" s="10">
        <v>3149.9690000000001</v>
      </c>
      <c r="I203" s="10" t="s">
        <v>955</v>
      </c>
      <c r="J203" s="49"/>
      <c r="K203" s="10"/>
    </row>
    <row r="204" spans="1:11" x14ac:dyDescent="0.25">
      <c r="A204" t="s">
        <v>675</v>
      </c>
      <c r="B204" t="s">
        <v>550</v>
      </c>
      <c r="C204">
        <v>30500706</v>
      </c>
      <c r="D204" t="s">
        <v>962</v>
      </c>
      <c r="E204" t="s">
        <v>976</v>
      </c>
      <c r="F204" t="s">
        <v>995</v>
      </c>
      <c r="G204" t="s">
        <v>980</v>
      </c>
      <c r="H204" s="10">
        <v>3149.9690000000001</v>
      </c>
      <c r="I204" s="10"/>
      <c r="J204" s="49" t="s">
        <v>955</v>
      </c>
      <c r="K204" s="10"/>
    </row>
    <row r="205" spans="1:11" x14ac:dyDescent="0.25">
      <c r="A205" t="s">
        <v>675</v>
      </c>
      <c r="B205" t="s">
        <v>395</v>
      </c>
      <c r="C205">
        <v>30500706</v>
      </c>
      <c r="D205" t="s">
        <v>962</v>
      </c>
      <c r="E205" t="s">
        <v>976</v>
      </c>
      <c r="F205" t="s">
        <v>995</v>
      </c>
      <c r="G205" t="s">
        <v>980</v>
      </c>
      <c r="H205" s="10">
        <v>3149.9690000000001</v>
      </c>
      <c r="I205" s="10"/>
      <c r="J205" s="49"/>
      <c r="K205" s="10"/>
    </row>
    <row r="206" spans="1:11" x14ac:dyDescent="0.25">
      <c r="A206" t="s">
        <v>675</v>
      </c>
      <c r="B206" t="s">
        <v>289</v>
      </c>
      <c r="C206">
        <v>30500706</v>
      </c>
      <c r="D206" t="s">
        <v>962</v>
      </c>
      <c r="E206" t="s">
        <v>976</v>
      </c>
      <c r="F206" t="s">
        <v>995</v>
      </c>
      <c r="G206" t="s">
        <v>980</v>
      </c>
      <c r="H206" s="10">
        <v>3149.9690000000001</v>
      </c>
      <c r="I206" s="10"/>
      <c r="J206" s="49"/>
      <c r="K206" s="10" t="s">
        <v>955</v>
      </c>
    </row>
    <row r="207" spans="1:11" x14ac:dyDescent="0.25">
      <c r="A207" t="s">
        <v>675</v>
      </c>
      <c r="B207" t="s">
        <v>579</v>
      </c>
      <c r="C207">
        <v>50100103</v>
      </c>
      <c r="D207" t="s">
        <v>996</v>
      </c>
      <c r="E207" t="s">
        <v>997</v>
      </c>
      <c r="F207" t="s">
        <v>998</v>
      </c>
      <c r="G207" t="s">
        <v>999</v>
      </c>
      <c r="H207" s="10">
        <v>3146.0720000000001</v>
      </c>
      <c r="I207" s="10" t="s">
        <v>955</v>
      </c>
      <c r="J207" s="49" t="s">
        <v>955</v>
      </c>
      <c r="K207" s="10" t="s">
        <v>955</v>
      </c>
    </row>
    <row r="208" spans="1:11" x14ac:dyDescent="0.25">
      <c r="A208" t="s">
        <v>675</v>
      </c>
      <c r="B208" t="s">
        <v>611</v>
      </c>
      <c r="C208">
        <v>10200203</v>
      </c>
      <c r="D208" t="s">
        <v>956</v>
      </c>
      <c r="E208" t="s">
        <v>972</v>
      </c>
      <c r="F208" t="s">
        <v>958</v>
      </c>
      <c r="G208" t="s">
        <v>1000</v>
      </c>
      <c r="H208" s="10">
        <v>3013.473</v>
      </c>
      <c r="I208" s="10" t="s">
        <v>955</v>
      </c>
      <c r="J208" s="49"/>
      <c r="K208" s="10"/>
    </row>
    <row r="209" spans="1:11" x14ac:dyDescent="0.25">
      <c r="A209" t="s">
        <v>875</v>
      </c>
      <c r="B209" t="s">
        <v>844</v>
      </c>
      <c r="C209">
        <v>10200203</v>
      </c>
      <c r="D209" t="s">
        <v>956</v>
      </c>
      <c r="E209" t="s">
        <v>972</v>
      </c>
      <c r="F209" t="s">
        <v>958</v>
      </c>
      <c r="G209" t="s">
        <v>1000</v>
      </c>
      <c r="H209" s="10">
        <v>3013.473</v>
      </c>
      <c r="I209" s="10"/>
      <c r="J209" s="49" t="s">
        <v>955</v>
      </c>
      <c r="K209" s="10"/>
    </row>
    <row r="210" spans="1:11" x14ac:dyDescent="0.25">
      <c r="A210" t="s">
        <v>791</v>
      </c>
      <c r="B210" s="3" t="s">
        <v>909</v>
      </c>
      <c r="C210">
        <v>10200203</v>
      </c>
      <c r="D210" t="s">
        <v>956</v>
      </c>
      <c r="E210" t="s">
        <v>972</v>
      </c>
      <c r="F210" t="s">
        <v>958</v>
      </c>
      <c r="G210" t="s">
        <v>1000</v>
      </c>
      <c r="H210" s="10">
        <v>3013.473</v>
      </c>
      <c r="I210" s="10"/>
      <c r="J210" s="3"/>
      <c r="K210" s="10"/>
    </row>
    <row r="211" spans="1:11" x14ac:dyDescent="0.25">
      <c r="A211" t="s">
        <v>791</v>
      </c>
      <c r="B211" s="3" t="s">
        <v>923</v>
      </c>
      <c r="C211">
        <v>10200203</v>
      </c>
      <c r="D211" t="s">
        <v>956</v>
      </c>
      <c r="E211" t="s">
        <v>972</v>
      </c>
      <c r="F211" t="s">
        <v>958</v>
      </c>
      <c r="G211" t="s">
        <v>1000</v>
      </c>
      <c r="H211" s="10">
        <v>3013.473</v>
      </c>
      <c r="I211" s="10"/>
      <c r="J211" s="49"/>
      <c r="K211" s="10"/>
    </row>
    <row r="212" spans="1:11" x14ac:dyDescent="0.25">
      <c r="A212" t="s">
        <v>675</v>
      </c>
      <c r="B212" t="s">
        <v>620</v>
      </c>
      <c r="C212">
        <v>10200203</v>
      </c>
      <c r="D212" t="s">
        <v>956</v>
      </c>
      <c r="E212" t="s">
        <v>972</v>
      </c>
      <c r="F212" t="s">
        <v>958</v>
      </c>
      <c r="G212" t="s">
        <v>1000</v>
      </c>
      <c r="H212" s="10">
        <v>3013.473</v>
      </c>
      <c r="I212" s="10"/>
      <c r="J212" s="49"/>
      <c r="K212" s="10" t="s">
        <v>955</v>
      </c>
    </row>
    <row r="213" spans="1:11" x14ac:dyDescent="0.25">
      <c r="A213" t="s">
        <v>675</v>
      </c>
      <c r="B213" t="s">
        <v>372</v>
      </c>
      <c r="C213">
        <v>10200202</v>
      </c>
      <c r="D213" t="s">
        <v>956</v>
      </c>
      <c r="E213" t="s">
        <v>972</v>
      </c>
      <c r="F213" t="s">
        <v>958</v>
      </c>
      <c r="G213" t="s">
        <v>1001</v>
      </c>
      <c r="H213" s="10">
        <v>2911.4070000000002</v>
      </c>
      <c r="I213" s="10" t="s">
        <v>955</v>
      </c>
      <c r="J213" s="49"/>
      <c r="K213" s="10"/>
    </row>
    <row r="214" spans="1:11" x14ac:dyDescent="0.25">
      <c r="A214" t="s">
        <v>675</v>
      </c>
      <c r="B214" t="s">
        <v>611</v>
      </c>
      <c r="C214">
        <v>10200202</v>
      </c>
      <c r="D214" t="s">
        <v>956</v>
      </c>
      <c r="E214" t="s">
        <v>972</v>
      </c>
      <c r="F214" t="s">
        <v>958</v>
      </c>
      <c r="G214" t="s">
        <v>1001</v>
      </c>
      <c r="H214" s="10">
        <v>2911.4070000000002</v>
      </c>
      <c r="I214" s="10"/>
      <c r="J214" s="49"/>
      <c r="K214" s="10"/>
    </row>
    <row r="215" spans="1:11" x14ac:dyDescent="0.25">
      <c r="A215" t="s">
        <v>875</v>
      </c>
      <c r="B215" t="s">
        <v>844</v>
      </c>
      <c r="C215">
        <v>10200202</v>
      </c>
      <c r="D215" t="s">
        <v>956</v>
      </c>
      <c r="E215" t="s">
        <v>972</v>
      </c>
      <c r="F215" t="s">
        <v>958</v>
      </c>
      <c r="G215" t="s">
        <v>1001</v>
      </c>
      <c r="H215" s="10">
        <v>2911.4070000000002</v>
      </c>
      <c r="I215" s="10"/>
      <c r="J215" s="49"/>
      <c r="K215" s="10"/>
    </row>
    <row r="216" spans="1:11" x14ac:dyDescent="0.25">
      <c r="A216" t="s">
        <v>675</v>
      </c>
      <c r="B216" t="s">
        <v>383</v>
      </c>
      <c r="C216">
        <v>10200202</v>
      </c>
      <c r="D216" t="s">
        <v>956</v>
      </c>
      <c r="E216" t="s">
        <v>972</v>
      </c>
      <c r="F216" t="s">
        <v>958</v>
      </c>
      <c r="G216" t="s">
        <v>1001</v>
      </c>
      <c r="H216" s="10">
        <v>2911.4070000000002</v>
      </c>
      <c r="I216" s="10"/>
      <c r="J216" s="49" t="s">
        <v>955</v>
      </c>
      <c r="K216" s="10"/>
    </row>
    <row r="217" spans="1:11" x14ac:dyDescent="0.25">
      <c r="A217" t="s">
        <v>875</v>
      </c>
      <c r="B217" t="s">
        <v>881</v>
      </c>
      <c r="C217">
        <v>10200202</v>
      </c>
      <c r="D217" t="s">
        <v>956</v>
      </c>
      <c r="E217" t="s">
        <v>972</v>
      </c>
      <c r="F217" t="s">
        <v>958</v>
      </c>
      <c r="G217" t="s">
        <v>1001</v>
      </c>
      <c r="H217" s="10">
        <v>2911.4070000000002</v>
      </c>
      <c r="I217" s="10"/>
      <c r="J217" s="49"/>
      <c r="K217" s="10"/>
    </row>
    <row r="218" spans="1:11" x14ac:dyDescent="0.25">
      <c r="A218" t="s">
        <v>875</v>
      </c>
      <c r="B218" t="s">
        <v>837</v>
      </c>
      <c r="C218">
        <v>10200202</v>
      </c>
      <c r="D218" t="s">
        <v>956</v>
      </c>
      <c r="E218" t="s">
        <v>972</v>
      </c>
      <c r="F218" t="s">
        <v>958</v>
      </c>
      <c r="G218" t="s">
        <v>1001</v>
      </c>
      <c r="H218" s="10">
        <v>2911.4070000000002</v>
      </c>
      <c r="I218" s="10"/>
      <c r="J218" s="49"/>
      <c r="K218" s="10"/>
    </row>
    <row r="219" spans="1:11" x14ac:dyDescent="0.25">
      <c r="A219" t="s">
        <v>675</v>
      </c>
      <c r="B219" t="s">
        <v>319</v>
      </c>
      <c r="C219">
        <v>10200202</v>
      </c>
      <c r="D219" t="s">
        <v>956</v>
      </c>
      <c r="E219" t="s">
        <v>972</v>
      </c>
      <c r="F219" t="s">
        <v>958</v>
      </c>
      <c r="G219" t="s">
        <v>1001</v>
      </c>
      <c r="H219" s="10">
        <v>2911.4070000000002</v>
      </c>
      <c r="I219" s="10"/>
      <c r="J219" s="49"/>
      <c r="K219" s="10"/>
    </row>
    <row r="220" spans="1:11" x14ac:dyDescent="0.25">
      <c r="A220" t="s">
        <v>675</v>
      </c>
      <c r="B220" t="s">
        <v>620</v>
      </c>
      <c r="C220">
        <v>10200202</v>
      </c>
      <c r="D220" t="s">
        <v>956</v>
      </c>
      <c r="E220" t="s">
        <v>972</v>
      </c>
      <c r="F220" t="s">
        <v>958</v>
      </c>
      <c r="G220" t="s">
        <v>1001</v>
      </c>
      <c r="H220" s="10">
        <v>2911.4070000000002</v>
      </c>
      <c r="I220" s="10"/>
      <c r="J220" s="49"/>
      <c r="K220" s="10" t="s">
        <v>955</v>
      </c>
    </row>
    <row r="221" spans="1:11" x14ac:dyDescent="0.25">
      <c r="A221" t="s">
        <v>675</v>
      </c>
      <c r="B221" t="s">
        <v>83</v>
      </c>
      <c r="C221">
        <v>30302360</v>
      </c>
      <c r="D221" t="s">
        <v>962</v>
      </c>
      <c r="E221" t="s">
        <v>963</v>
      </c>
      <c r="F221" t="s">
        <v>964</v>
      </c>
      <c r="G221" t="s">
        <v>1002</v>
      </c>
      <c r="H221" s="10">
        <v>2865.5</v>
      </c>
      <c r="I221" s="10" t="s">
        <v>955</v>
      </c>
      <c r="J221" s="49" t="s">
        <v>955</v>
      </c>
      <c r="K221" s="10" t="s">
        <v>955</v>
      </c>
    </row>
    <row r="222" spans="1:11" x14ac:dyDescent="0.25">
      <c r="A222" t="s">
        <v>675</v>
      </c>
      <c r="B222" t="s">
        <v>376</v>
      </c>
      <c r="C222" s="3">
        <v>10300602</v>
      </c>
      <c r="D222" t="s">
        <v>956</v>
      </c>
      <c r="E222" t="s">
        <v>993</v>
      </c>
      <c r="F222" t="s">
        <v>970</v>
      </c>
      <c r="G222" t="s">
        <v>974</v>
      </c>
      <c r="H222" s="10">
        <v>2852.9018299649997</v>
      </c>
      <c r="I222" s="10" t="s">
        <v>955</v>
      </c>
      <c r="J222" s="49"/>
      <c r="K222" s="10"/>
    </row>
    <row r="223" spans="1:11" x14ac:dyDescent="0.25">
      <c r="A223" t="s">
        <v>675</v>
      </c>
      <c r="B223" t="s">
        <v>380</v>
      </c>
      <c r="C223" s="3">
        <v>10300602</v>
      </c>
      <c r="D223" t="s">
        <v>956</v>
      </c>
      <c r="E223" t="s">
        <v>993</v>
      </c>
      <c r="F223" t="s">
        <v>970</v>
      </c>
      <c r="G223" t="s">
        <v>974</v>
      </c>
      <c r="H223" s="10">
        <v>2852.9018299649997</v>
      </c>
      <c r="I223" s="10"/>
      <c r="J223" s="49"/>
      <c r="K223" s="10"/>
    </row>
    <row r="224" spans="1:11" x14ac:dyDescent="0.25">
      <c r="A224" t="s">
        <v>675</v>
      </c>
      <c r="B224" t="s">
        <v>615</v>
      </c>
      <c r="C224" s="3">
        <v>10300602</v>
      </c>
      <c r="D224" t="s">
        <v>956</v>
      </c>
      <c r="E224" t="s">
        <v>993</v>
      </c>
      <c r="F224" t="s">
        <v>970</v>
      </c>
      <c r="G224" t="s">
        <v>974</v>
      </c>
      <c r="H224" s="10">
        <v>2852.9018299649997</v>
      </c>
      <c r="I224" s="10"/>
      <c r="J224" s="49"/>
      <c r="K224" s="10"/>
    </row>
    <row r="225" spans="1:11" x14ac:dyDescent="0.25">
      <c r="A225" t="s">
        <v>675</v>
      </c>
      <c r="B225" t="s">
        <v>328</v>
      </c>
      <c r="C225" s="3">
        <v>10300602</v>
      </c>
      <c r="D225" t="s">
        <v>956</v>
      </c>
      <c r="E225" t="s">
        <v>993</v>
      </c>
      <c r="F225" t="s">
        <v>970</v>
      </c>
      <c r="G225" t="s">
        <v>974</v>
      </c>
      <c r="H225" s="10">
        <v>2852.9018299649997</v>
      </c>
      <c r="I225" s="10"/>
      <c r="J225" s="49"/>
      <c r="K225" s="10"/>
    </row>
    <row r="226" spans="1:11" x14ac:dyDescent="0.25">
      <c r="A226" t="s">
        <v>875</v>
      </c>
      <c r="B226" t="s">
        <v>845</v>
      </c>
      <c r="C226" s="3">
        <v>10300602</v>
      </c>
      <c r="D226" t="s">
        <v>956</v>
      </c>
      <c r="E226" t="s">
        <v>993</v>
      </c>
      <c r="F226" t="s">
        <v>970</v>
      </c>
      <c r="G226" t="s">
        <v>974</v>
      </c>
      <c r="H226" s="10">
        <v>2852.9018299649997</v>
      </c>
      <c r="I226" s="10"/>
      <c r="J226" s="49"/>
      <c r="K226" s="10"/>
    </row>
    <row r="227" spans="1:11" x14ac:dyDescent="0.25">
      <c r="A227" t="s">
        <v>675</v>
      </c>
      <c r="B227" t="s">
        <v>389</v>
      </c>
      <c r="C227" s="3">
        <v>10300602</v>
      </c>
      <c r="D227" t="s">
        <v>956</v>
      </c>
      <c r="E227" t="s">
        <v>993</v>
      </c>
      <c r="F227" t="s">
        <v>970</v>
      </c>
      <c r="G227" t="s">
        <v>974</v>
      </c>
      <c r="H227" s="10">
        <v>2852.9018299649997</v>
      </c>
      <c r="I227" s="10"/>
      <c r="J227" s="49" t="s">
        <v>955</v>
      </c>
      <c r="K227" s="10"/>
    </row>
    <row r="228" spans="1:11" x14ac:dyDescent="0.25">
      <c r="A228" t="s">
        <v>675</v>
      </c>
      <c r="B228" t="s">
        <v>393</v>
      </c>
      <c r="C228" s="3">
        <v>10300602</v>
      </c>
      <c r="D228" t="s">
        <v>956</v>
      </c>
      <c r="E228" t="s">
        <v>993</v>
      </c>
      <c r="F228" t="s">
        <v>970</v>
      </c>
      <c r="G228" t="s">
        <v>974</v>
      </c>
      <c r="H228" s="10">
        <v>2852.9018299649997</v>
      </c>
      <c r="I228" s="10"/>
      <c r="J228" s="49"/>
      <c r="K228" s="10"/>
    </row>
    <row r="229" spans="1:11" x14ac:dyDescent="0.25">
      <c r="A229" t="s">
        <v>675</v>
      </c>
      <c r="B229" t="s">
        <v>211</v>
      </c>
      <c r="C229" s="3">
        <v>10300602</v>
      </c>
      <c r="D229" t="s">
        <v>956</v>
      </c>
      <c r="E229" t="s">
        <v>993</v>
      </c>
      <c r="F229" t="s">
        <v>970</v>
      </c>
      <c r="G229" t="s">
        <v>974</v>
      </c>
      <c r="H229" s="10">
        <v>2852.9018299649997</v>
      </c>
      <c r="I229" s="10"/>
      <c r="J229" s="49"/>
      <c r="K229" s="10"/>
    </row>
    <row r="230" spans="1:11" x14ac:dyDescent="0.25">
      <c r="A230" t="s">
        <v>875</v>
      </c>
      <c r="B230" t="s">
        <v>840</v>
      </c>
      <c r="C230" s="3">
        <v>10300602</v>
      </c>
      <c r="D230" t="s">
        <v>956</v>
      </c>
      <c r="E230" t="s">
        <v>993</v>
      </c>
      <c r="F230" t="s">
        <v>970</v>
      </c>
      <c r="G230" t="s">
        <v>974</v>
      </c>
      <c r="H230" s="10">
        <v>2852.9018299649997</v>
      </c>
      <c r="I230" s="10"/>
      <c r="J230" s="49"/>
      <c r="K230" s="10"/>
    </row>
    <row r="231" spans="1:11" x14ac:dyDescent="0.25">
      <c r="A231" t="s">
        <v>1615</v>
      </c>
      <c r="B231" t="s">
        <v>945</v>
      </c>
      <c r="C231" s="3">
        <v>10300602</v>
      </c>
      <c r="D231" t="s">
        <v>956</v>
      </c>
      <c r="E231" t="s">
        <v>993</v>
      </c>
      <c r="F231" t="s">
        <v>970</v>
      </c>
      <c r="G231" t="s">
        <v>974</v>
      </c>
      <c r="H231" s="10">
        <v>2852.9018299649997</v>
      </c>
      <c r="I231" s="10"/>
      <c r="J231" s="49"/>
      <c r="K231" s="10"/>
    </row>
    <row r="232" spans="1:11" x14ac:dyDescent="0.25">
      <c r="A232" t="s">
        <v>675</v>
      </c>
      <c r="B232" t="s">
        <v>623</v>
      </c>
      <c r="C232" s="3">
        <v>10300602</v>
      </c>
      <c r="D232" t="s">
        <v>956</v>
      </c>
      <c r="E232" t="s">
        <v>993</v>
      </c>
      <c r="F232" t="s">
        <v>970</v>
      </c>
      <c r="G232" t="s">
        <v>974</v>
      </c>
      <c r="H232" s="10">
        <v>2852.9018299649997</v>
      </c>
      <c r="I232" s="10"/>
      <c r="J232" s="49"/>
      <c r="K232" s="10"/>
    </row>
    <row r="233" spans="1:11" x14ac:dyDescent="0.25">
      <c r="A233" t="s">
        <v>675</v>
      </c>
      <c r="B233" t="s">
        <v>33</v>
      </c>
      <c r="C233" s="3">
        <v>10300602</v>
      </c>
      <c r="D233" t="s">
        <v>956</v>
      </c>
      <c r="E233" t="s">
        <v>993</v>
      </c>
      <c r="F233" t="s">
        <v>970</v>
      </c>
      <c r="G233" t="s">
        <v>974</v>
      </c>
      <c r="H233" s="10">
        <v>2852.9018299649997</v>
      </c>
      <c r="I233" s="10"/>
      <c r="J233" s="49"/>
      <c r="K233" s="10" t="s">
        <v>955</v>
      </c>
    </row>
    <row r="234" spans="1:11" x14ac:dyDescent="0.25">
      <c r="A234" t="s">
        <v>836</v>
      </c>
      <c r="B234" s="3" t="s">
        <v>106</v>
      </c>
      <c r="C234" s="3">
        <v>39000699</v>
      </c>
      <c r="D234" t="s">
        <v>962</v>
      </c>
      <c r="E234" t="s">
        <v>1003</v>
      </c>
      <c r="F234" t="s">
        <v>970</v>
      </c>
      <c r="G234" t="s">
        <v>1004</v>
      </c>
      <c r="H234" s="10">
        <v>2809.3106663000008</v>
      </c>
      <c r="I234" s="10" t="s">
        <v>955</v>
      </c>
      <c r="J234" s="49"/>
      <c r="K234" s="10"/>
    </row>
    <row r="235" spans="1:11" x14ac:dyDescent="0.25">
      <c r="A235" t="s">
        <v>836</v>
      </c>
      <c r="B235" s="3" t="s">
        <v>347</v>
      </c>
      <c r="C235" s="3">
        <v>39000699</v>
      </c>
      <c r="D235" t="s">
        <v>962</v>
      </c>
      <c r="E235" t="s">
        <v>1003</v>
      </c>
      <c r="F235" t="s">
        <v>970</v>
      </c>
      <c r="G235" t="s">
        <v>1004</v>
      </c>
      <c r="H235" s="10">
        <v>2809.3106663000008</v>
      </c>
      <c r="I235" s="10"/>
      <c r="J235" s="49" t="s">
        <v>955</v>
      </c>
      <c r="K235" s="10" t="s">
        <v>955</v>
      </c>
    </row>
    <row r="236" spans="1:11" x14ac:dyDescent="0.25">
      <c r="A236" t="s">
        <v>675</v>
      </c>
      <c r="B236" t="s">
        <v>615</v>
      </c>
      <c r="C236">
        <v>30390003</v>
      </c>
      <c r="D236" t="s">
        <v>962</v>
      </c>
      <c r="E236" t="s">
        <v>963</v>
      </c>
      <c r="F236" t="s">
        <v>1005</v>
      </c>
      <c r="G236" t="s">
        <v>1006</v>
      </c>
      <c r="H236" s="10">
        <v>2683.3664167000002</v>
      </c>
      <c r="I236" s="10" t="s">
        <v>955</v>
      </c>
      <c r="J236" s="49"/>
      <c r="K236" s="10"/>
    </row>
    <row r="237" spans="1:11" x14ac:dyDescent="0.25">
      <c r="A237" t="s">
        <v>791</v>
      </c>
      <c r="B237" t="s">
        <v>752</v>
      </c>
      <c r="C237">
        <v>30390003</v>
      </c>
      <c r="D237" t="s">
        <v>962</v>
      </c>
      <c r="E237" t="s">
        <v>963</v>
      </c>
      <c r="F237" t="s">
        <v>1005</v>
      </c>
      <c r="G237" t="s">
        <v>1006</v>
      </c>
      <c r="H237" s="10">
        <v>2683.3664167000002</v>
      </c>
      <c r="I237" s="10"/>
      <c r="J237" s="49"/>
      <c r="K237" s="10"/>
    </row>
    <row r="238" spans="1:11" x14ac:dyDescent="0.25">
      <c r="A238" t="s">
        <v>875</v>
      </c>
      <c r="B238" t="s">
        <v>845</v>
      </c>
      <c r="C238">
        <v>30390003</v>
      </c>
      <c r="D238" t="s">
        <v>962</v>
      </c>
      <c r="E238" t="s">
        <v>963</v>
      </c>
      <c r="F238" t="s">
        <v>1005</v>
      </c>
      <c r="G238" t="s">
        <v>1006</v>
      </c>
      <c r="H238" s="10">
        <v>2683.3664167000002</v>
      </c>
      <c r="I238" s="10"/>
      <c r="J238" s="49"/>
      <c r="K238" s="10"/>
    </row>
    <row r="239" spans="1:11" x14ac:dyDescent="0.25">
      <c r="A239" t="s">
        <v>791</v>
      </c>
      <c r="B239" t="s">
        <v>742</v>
      </c>
      <c r="C239">
        <v>30390003</v>
      </c>
      <c r="D239" t="s">
        <v>962</v>
      </c>
      <c r="E239" t="s">
        <v>963</v>
      </c>
      <c r="F239" t="s">
        <v>1005</v>
      </c>
      <c r="G239" t="s">
        <v>1006</v>
      </c>
      <c r="H239" s="10">
        <v>2683.3664167000002</v>
      </c>
      <c r="I239" s="10"/>
      <c r="J239" s="49" t="s">
        <v>955</v>
      </c>
      <c r="K239" s="10"/>
    </row>
    <row r="240" spans="1:11" x14ac:dyDescent="0.25">
      <c r="A240" t="s">
        <v>675</v>
      </c>
      <c r="B240" t="s">
        <v>623</v>
      </c>
      <c r="C240">
        <v>30390003</v>
      </c>
      <c r="D240" t="s">
        <v>962</v>
      </c>
      <c r="E240" t="s">
        <v>963</v>
      </c>
      <c r="F240" t="s">
        <v>1005</v>
      </c>
      <c r="G240" t="s">
        <v>1006</v>
      </c>
      <c r="H240" s="10">
        <v>2683.3664167000002</v>
      </c>
      <c r="I240" s="10"/>
      <c r="J240" s="49"/>
      <c r="K240" s="10"/>
    </row>
    <row r="241" spans="1:11" x14ac:dyDescent="0.25">
      <c r="A241" t="s">
        <v>791</v>
      </c>
      <c r="B241" t="s">
        <v>738</v>
      </c>
      <c r="C241">
        <v>30390003</v>
      </c>
      <c r="D241" t="s">
        <v>962</v>
      </c>
      <c r="E241" t="s">
        <v>963</v>
      </c>
      <c r="F241" t="s">
        <v>1005</v>
      </c>
      <c r="G241" t="s">
        <v>1006</v>
      </c>
      <c r="H241" s="10">
        <v>2683.3664167000002</v>
      </c>
      <c r="I241" s="10"/>
      <c r="J241" s="49"/>
      <c r="K241" s="10" t="s">
        <v>955</v>
      </c>
    </row>
    <row r="242" spans="1:11" x14ac:dyDescent="0.25">
      <c r="A242" t="s">
        <v>836</v>
      </c>
      <c r="B242" s="3" t="s">
        <v>21</v>
      </c>
      <c r="C242" s="3">
        <v>20100802</v>
      </c>
      <c r="D242" t="s">
        <v>968</v>
      </c>
      <c r="E242" t="s">
        <v>969</v>
      </c>
      <c r="F242" t="s">
        <v>1007</v>
      </c>
      <c r="G242" t="s">
        <v>1008</v>
      </c>
      <c r="H242" s="10">
        <v>2653.1883599999996</v>
      </c>
      <c r="I242" s="10" t="s">
        <v>955</v>
      </c>
      <c r="J242" s="49"/>
      <c r="K242" s="10"/>
    </row>
    <row r="243" spans="1:11" x14ac:dyDescent="0.25">
      <c r="A243" t="s">
        <v>836</v>
      </c>
      <c r="B243" s="3" t="s">
        <v>16</v>
      </c>
      <c r="C243" s="3">
        <v>20100802</v>
      </c>
      <c r="D243" t="s">
        <v>968</v>
      </c>
      <c r="E243" t="s">
        <v>969</v>
      </c>
      <c r="F243" t="s">
        <v>1007</v>
      </c>
      <c r="G243" t="s">
        <v>1008</v>
      </c>
      <c r="H243" s="10">
        <v>2653.1883599999996</v>
      </c>
      <c r="I243" s="10"/>
      <c r="J243" s="49" t="s">
        <v>955</v>
      </c>
      <c r="K243" s="10" t="s">
        <v>955</v>
      </c>
    </row>
    <row r="244" spans="1:11" x14ac:dyDescent="0.25">
      <c r="A244" t="s">
        <v>836</v>
      </c>
      <c r="B244" s="3" t="s">
        <v>149</v>
      </c>
      <c r="C244" s="3">
        <v>20100802</v>
      </c>
      <c r="D244" t="s">
        <v>968</v>
      </c>
      <c r="E244" t="s">
        <v>969</v>
      </c>
      <c r="F244" t="s">
        <v>1007</v>
      </c>
      <c r="G244" t="s">
        <v>1008</v>
      </c>
      <c r="H244" s="10">
        <v>2653.1883599999996</v>
      </c>
      <c r="I244" s="10"/>
      <c r="J244" s="49"/>
      <c r="K244" s="10"/>
    </row>
    <row r="245" spans="1:11" x14ac:dyDescent="0.25">
      <c r="A245" t="s">
        <v>791</v>
      </c>
      <c r="B245" s="3" t="s">
        <v>913</v>
      </c>
      <c r="C245" s="3">
        <v>30700110</v>
      </c>
      <c r="D245" t="s">
        <v>962</v>
      </c>
      <c r="E245" t="s">
        <v>1009</v>
      </c>
      <c r="F245" t="s">
        <v>1010</v>
      </c>
      <c r="G245" t="s">
        <v>1011</v>
      </c>
      <c r="H245" s="10">
        <v>2574.4665</v>
      </c>
      <c r="I245" s="10" t="s">
        <v>955</v>
      </c>
      <c r="J245" s="49"/>
      <c r="K245" s="10"/>
    </row>
    <row r="246" spans="1:11" x14ac:dyDescent="0.25">
      <c r="A246" t="s">
        <v>791</v>
      </c>
      <c r="B246" s="3" t="s">
        <v>912</v>
      </c>
      <c r="C246" s="3">
        <v>30700110</v>
      </c>
      <c r="D246" t="s">
        <v>962</v>
      </c>
      <c r="E246" t="s">
        <v>1009</v>
      </c>
      <c r="F246" t="s">
        <v>1010</v>
      </c>
      <c r="G246" t="s">
        <v>1011</v>
      </c>
      <c r="H246" s="10">
        <v>2574.4665</v>
      </c>
      <c r="I246" s="10"/>
      <c r="J246" s="49" t="s">
        <v>955</v>
      </c>
      <c r="K246" s="10"/>
    </row>
    <row r="247" spans="1:11" x14ac:dyDescent="0.25">
      <c r="A247" t="s">
        <v>791</v>
      </c>
      <c r="B247" s="3" t="s">
        <v>911</v>
      </c>
      <c r="C247" s="3">
        <v>30700110</v>
      </c>
      <c r="D247" t="s">
        <v>962</v>
      </c>
      <c r="E247" t="s">
        <v>1009</v>
      </c>
      <c r="F247" t="s">
        <v>1010</v>
      </c>
      <c r="G247" t="s">
        <v>1011</v>
      </c>
      <c r="H247" s="10">
        <v>2574.4665</v>
      </c>
      <c r="I247" s="10"/>
      <c r="J247" s="3"/>
      <c r="K247" s="10"/>
    </row>
    <row r="248" spans="1:11" x14ac:dyDescent="0.25">
      <c r="A248" t="s">
        <v>791</v>
      </c>
      <c r="B248" t="s">
        <v>910</v>
      </c>
      <c r="C248" s="3">
        <v>30700110</v>
      </c>
      <c r="D248" t="s">
        <v>962</v>
      </c>
      <c r="E248" t="s">
        <v>1009</v>
      </c>
      <c r="F248" t="s">
        <v>1010</v>
      </c>
      <c r="G248" t="s">
        <v>1011</v>
      </c>
      <c r="H248" s="10">
        <v>2574.4665</v>
      </c>
      <c r="I248" s="10"/>
      <c r="J248" s="49"/>
      <c r="K248" s="10" t="s">
        <v>955</v>
      </c>
    </row>
    <row r="249" spans="1:11" x14ac:dyDescent="0.25">
      <c r="A249" t="s">
        <v>791</v>
      </c>
      <c r="B249" s="3" t="s">
        <v>914</v>
      </c>
      <c r="C249" s="3">
        <v>30700110</v>
      </c>
      <c r="D249" t="s">
        <v>962</v>
      </c>
      <c r="E249" t="s">
        <v>1009</v>
      </c>
      <c r="F249" t="s">
        <v>1010</v>
      </c>
      <c r="G249" t="s">
        <v>1011</v>
      </c>
      <c r="H249" s="10">
        <v>2574.4665</v>
      </c>
      <c r="I249" s="10"/>
      <c r="J249" s="49"/>
      <c r="K249" s="10"/>
    </row>
    <row r="250" spans="1:11" x14ac:dyDescent="0.25">
      <c r="A250" t="s">
        <v>874</v>
      </c>
      <c r="B250" s="2" t="s">
        <v>611</v>
      </c>
      <c r="C250" s="3">
        <v>10200217</v>
      </c>
      <c r="D250" t="s">
        <v>956</v>
      </c>
      <c r="E250" t="s">
        <v>972</v>
      </c>
      <c r="F250" t="s">
        <v>958</v>
      </c>
      <c r="G250" t="s">
        <v>1012</v>
      </c>
      <c r="H250" s="10">
        <v>2486.4232999999999</v>
      </c>
      <c r="I250" s="10" t="s">
        <v>955</v>
      </c>
      <c r="J250" s="49"/>
      <c r="K250" s="10"/>
    </row>
    <row r="251" spans="1:11" x14ac:dyDescent="0.25">
      <c r="A251" t="s">
        <v>874</v>
      </c>
      <c r="B251" s="3" t="s">
        <v>620</v>
      </c>
      <c r="C251" s="3">
        <v>10200217</v>
      </c>
      <c r="D251" t="s">
        <v>956</v>
      </c>
      <c r="E251" t="s">
        <v>972</v>
      </c>
      <c r="F251" t="s">
        <v>958</v>
      </c>
      <c r="G251" t="s">
        <v>1012</v>
      </c>
      <c r="H251" s="10">
        <v>2486.4232999999999</v>
      </c>
      <c r="I251" s="10"/>
      <c r="J251" s="49" t="s">
        <v>955</v>
      </c>
      <c r="K251" s="10" t="s">
        <v>955</v>
      </c>
    </row>
    <row r="252" spans="1:11" x14ac:dyDescent="0.25">
      <c r="A252" t="s">
        <v>675</v>
      </c>
      <c r="B252" t="s">
        <v>615</v>
      </c>
      <c r="C252">
        <v>30600104</v>
      </c>
      <c r="D252" t="s">
        <v>962</v>
      </c>
      <c r="E252" t="s">
        <v>981</v>
      </c>
      <c r="F252" t="s">
        <v>709</v>
      </c>
      <c r="G252" t="s">
        <v>1013</v>
      </c>
      <c r="H252" s="10">
        <v>2469.1345000000001</v>
      </c>
      <c r="I252" s="10" t="s">
        <v>955</v>
      </c>
      <c r="J252" s="49"/>
      <c r="K252" s="10"/>
    </row>
    <row r="253" spans="1:11" x14ac:dyDescent="0.25">
      <c r="A253" t="s">
        <v>675</v>
      </c>
      <c r="B253" t="s">
        <v>451</v>
      </c>
      <c r="C253">
        <v>30600104</v>
      </c>
      <c r="D253" t="s">
        <v>962</v>
      </c>
      <c r="E253" t="s">
        <v>981</v>
      </c>
      <c r="F253" t="s">
        <v>709</v>
      </c>
      <c r="G253" t="s">
        <v>1013</v>
      </c>
      <c r="H253" s="10">
        <v>2469.1345000000001</v>
      </c>
      <c r="I253" s="10"/>
      <c r="J253" s="49"/>
      <c r="K253" s="10"/>
    </row>
    <row r="254" spans="1:11" x14ac:dyDescent="0.25">
      <c r="A254" t="s">
        <v>675</v>
      </c>
      <c r="B254" t="s">
        <v>453</v>
      </c>
      <c r="C254">
        <v>30600104</v>
      </c>
      <c r="D254" t="s">
        <v>962</v>
      </c>
      <c r="E254" t="s">
        <v>981</v>
      </c>
      <c r="F254" t="s">
        <v>709</v>
      </c>
      <c r="G254" t="s">
        <v>1013</v>
      </c>
      <c r="H254" s="10">
        <v>2469.1345000000001</v>
      </c>
      <c r="I254" s="10"/>
      <c r="J254" s="49"/>
      <c r="K254" s="10"/>
    </row>
    <row r="255" spans="1:11" x14ac:dyDescent="0.25">
      <c r="A255" t="s">
        <v>875</v>
      </c>
      <c r="B255" t="s">
        <v>845</v>
      </c>
      <c r="C255">
        <v>30600104</v>
      </c>
      <c r="D255" t="s">
        <v>962</v>
      </c>
      <c r="E255" t="s">
        <v>981</v>
      </c>
      <c r="F255" t="s">
        <v>709</v>
      </c>
      <c r="G255" t="s">
        <v>1013</v>
      </c>
      <c r="H255" s="10">
        <v>2469.1345000000001</v>
      </c>
      <c r="I255" s="10"/>
      <c r="J255" s="49"/>
      <c r="K255" s="10"/>
    </row>
    <row r="256" spans="1:11" x14ac:dyDescent="0.25">
      <c r="A256" t="s">
        <v>791</v>
      </c>
      <c r="B256" s="3" t="s">
        <v>936</v>
      </c>
      <c r="C256">
        <v>30600104</v>
      </c>
      <c r="D256" t="s">
        <v>962</v>
      </c>
      <c r="E256" t="s">
        <v>981</v>
      </c>
      <c r="F256" t="s">
        <v>709</v>
      </c>
      <c r="G256" t="s">
        <v>1013</v>
      </c>
      <c r="H256" s="10">
        <v>2469.1345000000001</v>
      </c>
      <c r="I256" s="10"/>
      <c r="J256" s="49" t="s">
        <v>955</v>
      </c>
      <c r="K256" s="10"/>
    </row>
    <row r="257" spans="1:11" x14ac:dyDescent="0.25">
      <c r="A257" t="s">
        <v>675</v>
      </c>
      <c r="B257" t="s">
        <v>456</v>
      </c>
      <c r="C257">
        <v>30600104</v>
      </c>
      <c r="D257" t="s">
        <v>962</v>
      </c>
      <c r="E257" t="s">
        <v>981</v>
      </c>
      <c r="F257" t="s">
        <v>709</v>
      </c>
      <c r="G257" t="s">
        <v>1013</v>
      </c>
      <c r="H257" s="10">
        <v>2469.1345000000001</v>
      </c>
      <c r="I257" s="10"/>
      <c r="J257" s="49"/>
      <c r="K257" s="10"/>
    </row>
    <row r="258" spans="1:11" x14ac:dyDescent="0.25">
      <c r="A258" t="s">
        <v>791</v>
      </c>
      <c r="B258" t="s">
        <v>685</v>
      </c>
      <c r="C258">
        <v>30600104</v>
      </c>
      <c r="D258" t="s">
        <v>962</v>
      </c>
      <c r="E258" t="s">
        <v>981</v>
      </c>
      <c r="F258" t="s">
        <v>709</v>
      </c>
      <c r="G258" t="s">
        <v>1013</v>
      </c>
      <c r="H258" s="10">
        <v>2469.1345000000001</v>
      </c>
      <c r="I258" s="10"/>
      <c r="J258" s="49"/>
      <c r="K258" s="10"/>
    </row>
    <row r="259" spans="1:11" x14ac:dyDescent="0.25">
      <c r="A259" t="s">
        <v>675</v>
      </c>
      <c r="B259" t="s">
        <v>623</v>
      </c>
      <c r="C259">
        <v>30600104</v>
      </c>
      <c r="D259" t="s">
        <v>962</v>
      </c>
      <c r="E259" t="s">
        <v>981</v>
      </c>
      <c r="F259" t="s">
        <v>709</v>
      </c>
      <c r="G259" t="s">
        <v>1013</v>
      </c>
      <c r="H259" s="10">
        <v>2469.1345000000001</v>
      </c>
      <c r="I259" s="10"/>
      <c r="J259" s="49"/>
      <c r="K259" s="10"/>
    </row>
    <row r="260" spans="1:11" x14ac:dyDescent="0.25">
      <c r="A260" t="s">
        <v>675</v>
      </c>
      <c r="B260" t="s">
        <v>447</v>
      </c>
      <c r="C260">
        <v>30600104</v>
      </c>
      <c r="D260" t="s">
        <v>962</v>
      </c>
      <c r="E260" t="s">
        <v>981</v>
      </c>
      <c r="F260" t="s">
        <v>709</v>
      </c>
      <c r="G260" t="s">
        <v>1013</v>
      </c>
      <c r="H260" s="10">
        <v>2469.1345000000001</v>
      </c>
      <c r="I260" s="10"/>
      <c r="J260" s="49"/>
      <c r="K260" s="10" t="s">
        <v>955</v>
      </c>
    </row>
    <row r="261" spans="1:11" x14ac:dyDescent="0.25">
      <c r="A261" t="s">
        <v>675</v>
      </c>
      <c r="B261" t="s">
        <v>611</v>
      </c>
      <c r="C261">
        <v>10200224</v>
      </c>
      <c r="D261" t="s">
        <v>956</v>
      </c>
      <c r="E261" t="s">
        <v>972</v>
      </c>
      <c r="F261" t="s">
        <v>958</v>
      </c>
      <c r="G261" t="s">
        <v>1014</v>
      </c>
      <c r="H261" s="10">
        <v>2339.1999999999998</v>
      </c>
      <c r="I261" s="10" t="s">
        <v>955</v>
      </c>
      <c r="J261" s="49"/>
      <c r="K261" s="10"/>
    </row>
    <row r="262" spans="1:11" x14ac:dyDescent="0.25">
      <c r="A262" t="s">
        <v>875</v>
      </c>
      <c r="B262" t="s">
        <v>844</v>
      </c>
      <c r="C262">
        <v>10200224</v>
      </c>
      <c r="D262" t="s">
        <v>956</v>
      </c>
      <c r="E262" t="s">
        <v>972</v>
      </c>
      <c r="F262" t="s">
        <v>958</v>
      </c>
      <c r="G262" t="s">
        <v>1014</v>
      </c>
      <c r="H262" s="10">
        <v>2339.1999999999998</v>
      </c>
      <c r="I262" s="10"/>
      <c r="J262" s="49" t="s">
        <v>955</v>
      </c>
      <c r="K262" s="10"/>
    </row>
    <row r="263" spans="1:11" x14ac:dyDescent="0.25">
      <c r="A263" t="s">
        <v>675</v>
      </c>
      <c r="B263" t="s">
        <v>620</v>
      </c>
      <c r="C263">
        <v>10200224</v>
      </c>
      <c r="D263" t="s">
        <v>956</v>
      </c>
      <c r="E263" t="s">
        <v>972</v>
      </c>
      <c r="F263" t="s">
        <v>958</v>
      </c>
      <c r="G263" t="s">
        <v>1014</v>
      </c>
      <c r="H263" s="10">
        <v>2339.1999999999998</v>
      </c>
      <c r="I263" s="10"/>
      <c r="J263" s="49"/>
      <c r="K263" s="10" t="s">
        <v>955</v>
      </c>
    </row>
    <row r="264" spans="1:11" x14ac:dyDescent="0.25">
      <c r="A264" t="s">
        <v>675</v>
      </c>
      <c r="B264" t="s">
        <v>376</v>
      </c>
      <c r="C264" s="3">
        <v>10200603</v>
      </c>
      <c r="D264" t="s">
        <v>956</v>
      </c>
      <c r="E264" t="s">
        <v>972</v>
      </c>
      <c r="F264" t="s">
        <v>970</v>
      </c>
      <c r="G264" t="s">
        <v>1015</v>
      </c>
      <c r="H264" s="10">
        <v>2214.8013270933088</v>
      </c>
      <c r="I264" s="10" t="s">
        <v>955</v>
      </c>
      <c r="J264" s="49"/>
      <c r="K264" s="10"/>
    </row>
    <row r="265" spans="1:11" x14ac:dyDescent="0.25">
      <c r="A265" t="s">
        <v>675</v>
      </c>
      <c r="B265" t="s">
        <v>380</v>
      </c>
      <c r="C265" s="3">
        <v>10200603</v>
      </c>
      <c r="D265" t="s">
        <v>956</v>
      </c>
      <c r="E265" t="s">
        <v>972</v>
      </c>
      <c r="F265" t="s">
        <v>970</v>
      </c>
      <c r="G265" t="s">
        <v>1015</v>
      </c>
      <c r="H265" s="10">
        <v>2214.8013270933088</v>
      </c>
      <c r="I265" s="10"/>
      <c r="J265" s="49"/>
      <c r="K265" s="10"/>
    </row>
    <row r="266" spans="1:11" x14ac:dyDescent="0.25">
      <c r="A266" t="s">
        <v>675</v>
      </c>
      <c r="B266" t="s">
        <v>615</v>
      </c>
      <c r="C266" s="3">
        <v>10200603</v>
      </c>
      <c r="D266" t="s">
        <v>956</v>
      </c>
      <c r="E266" t="s">
        <v>972</v>
      </c>
      <c r="F266" t="s">
        <v>970</v>
      </c>
      <c r="G266" t="s">
        <v>1015</v>
      </c>
      <c r="H266" s="10">
        <v>2214.8013270933088</v>
      </c>
      <c r="I266" s="10"/>
      <c r="J266" s="49"/>
      <c r="K266" s="10"/>
    </row>
    <row r="267" spans="1:11" x14ac:dyDescent="0.25">
      <c r="A267" t="s">
        <v>675</v>
      </c>
      <c r="B267" t="s">
        <v>328</v>
      </c>
      <c r="C267" s="3">
        <v>10200603</v>
      </c>
      <c r="D267" t="s">
        <v>956</v>
      </c>
      <c r="E267" t="s">
        <v>972</v>
      </c>
      <c r="F267" t="s">
        <v>970</v>
      </c>
      <c r="G267" t="s">
        <v>1015</v>
      </c>
      <c r="H267" s="10">
        <v>2214.8013270933088</v>
      </c>
      <c r="I267" s="10"/>
      <c r="J267" s="49"/>
      <c r="K267" s="10"/>
    </row>
    <row r="268" spans="1:11" x14ac:dyDescent="0.25">
      <c r="A268" t="s">
        <v>875</v>
      </c>
      <c r="B268" t="s">
        <v>845</v>
      </c>
      <c r="C268" s="3">
        <v>10200603</v>
      </c>
      <c r="D268" t="s">
        <v>956</v>
      </c>
      <c r="E268" t="s">
        <v>972</v>
      </c>
      <c r="F268" t="s">
        <v>970</v>
      </c>
      <c r="G268" t="s">
        <v>1015</v>
      </c>
      <c r="H268" s="10">
        <v>2214.8013270933088</v>
      </c>
      <c r="I268" s="10"/>
      <c r="J268" s="49"/>
      <c r="K268" s="10"/>
    </row>
    <row r="269" spans="1:11" x14ac:dyDescent="0.25">
      <c r="A269" t="s">
        <v>675</v>
      </c>
      <c r="B269" t="s">
        <v>389</v>
      </c>
      <c r="C269" s="3">
        <v>10200603</v>
      </c>
      <c r="D269" t="s">
        <v>956</v>
      </c>
      <c r="E269" t="s">
        <v>972</v>
      </c>
      <c r="F269" t="s">
        <v>970</v>
      </c>
      <c r="G269" t="s">
        <v>1015</v>
      </c>
      <c r="H269" s="10">
        <v>2214.8013270933088</v>
      </c>
      <c r="I269" s="10"/>
      <c r="J269" s="49" t="s">
        <v>955</v>
      </c>
      <c r="K269" s="10"/>
    </row>
    <row r="270" spans="1:11" x14ac:dyDescent="0.25">
      <c r="A270" t="s">
        <v>675</v>
      </c>
      <c r="B270" t="s">
        <v>393</v>
      </c>
      <c r="C270" s="3">
        <v>10200603</v>
      </c>
      <c r="D270" t="s">
        <v>956</v>
      </c>
      <c r="E270" t="s">
        <v>972</v>
      </c>
      <c r="F270" t="s">
        <v>970</v>
      </c>
      <c r="G270" t="s">
        <v>1015</v>
      </c>
      <c r="H270" s="10">
        <v>2214.8013270933088</v>
      </c>
      <c r="I270" s="10"/>
      <c r="J270" s="49"/>
      <c r="K270" s="10"/>
    </row>
    <row r="271" spans="1:11" x14ac:dyDescent="0.25">
      <c r="A271" t="s">
        <v>675</v>
      </c>
      <c r="B271" t="s">
        <v>211</v>
      </c>
      <c r="C271" s="3">
        <v>10200603</v>
      </c>
      <c r="D271" t="s">
        <v>956</v>
      </c>
      <c r="E271" t="s">
        <v>972</v>
      </c>
      <c r="F271" t="s">
        <v>970</v>
      </c>
      <c r="G271" t="s">
        <v>1015</v>
      </c>
      <c r="H271" s="10">
        <v>2214.8013270933088</v>
      </c>
      <c r="I271" s="10"/>
      <c r="J271" s="49"/>
      <c r="K271" s="10"/>
    </row>
    <row r="272" spans="1:11" x14ac:dyDescent="0.25">
      <c r="A272" t="s">
        <v>875</v>
      </c>
      <c r="B272" t="s">
        <v>840</v>
      </c>
      <c r="C272" s="3">
        <v>10200603</v>
      </c>
      <c r="D272" t="s">
        <v>956</v>
      </c>
      <c r="E272" t="s">
        <v>972</v>
      </c>
      <c r="F272" t="s">
        <v>970</v>
      </c>
      <c r="G272" t="s">
        <v>1015</v>
      </c>
      <c r="H272" s="10">
        <v>2214.8013270933088</v>
      </c>
      <c r="I272" s="10"/>
      <c r="J272" s="49"/>
      <c r="K272" s="10"/>
    </row>
    <row r="273" spans="1:11" x14ac:dyDescent="0.25">
      <c r="A273" t="s">
        <v>1615</v>
      </c>
      <c r="B273" t="s">
        <v>945</v>
      </c>
      <c r="C273" s="3">
        <v>10200603</v>
      </c>
      <c r="D273" t="s">
        <v>956</v>
      </c>
      <c r="E273" t="s">
        <v>972</v>
      </c>
      <c r="F273" t="s">
        <v>970</v>
      </c>
      <c r="G273" t="s">
        <v>1015</v>
      </c>
      <c r="H273" s="10">
        <v>2214.8013270933088</v>
      </c>
      <c r="I273" s="10"/>
      <c r="J273" s="49"/>
      <c r="K273" s="10"/>
    </row>
    <row r="274" spans="1:11" x14ac:dyDescent="0.25">
      <c r="A274" t="s">
        <v>675</v>
      </c>
      <c r="B274" t="s">
        <v>623</v>
      </c>
      <c r="C274" s="3">
        <v>10200603</v>
      </c>
      <c r="D274" t="s">
        <v>956</v>
      </c>
      <c r="E274" t="s">
        <v>972</v>
      </c>
      <c r="F274" t="s">
        <v>970</v>
      </c>
      <c r="G274" t="s">
        <v>1015</v>
      </c>
      <c r="H274" s="10">
        <v>2214.8013270933088</v>
      </c>
      <c r="I274" s="10"/>
      <c r="J274" s="49"/>
      <c r="K274" s="10"/>
    </row>
    <row r="275" spans="1:11" x14ac:dyDescent="0.25">
      <c r="A275" t="s">
        <v>675</v>
      </c>
      <c r="B275" t="s">
        <v>33</v>
      </c>
      <c r="C275" s="3">
        <v>10200603</v>
      </c>
      <c r="D275" t="s">
        <v>956</v>
      </c>
      <c r="E275" t="s">
        <v>972</v>
      </c>
      <c r="F275" t="s">
        <v>970</v>
      </c>
      <c r="G275" t="s">
        <v>1015</v>
      </c>
      <c r="H275" s="10">
        <v>2214.8013270933088</v>
      </c>
      <c r="I275" s="10"/>
      <c r="J275" s="49"/>
      <c r="K275" s="10" t="s">
        <v>955</v>
      </c>
    </row>
    <row r="276" spans="1:11" x14ac:dyDescent="0.25">
      <c r="A276" t="s">
        <v>791</v>
      </c>
      <c r="B276" t="s">
        <v>681</v>
      </c>
      <c r="C276" s="3">
        <v>30500623</v>
      </c>
      <c r="D276" t="s">
        <v>962</v>
      </c>
      <c r="E276" t="s">
        <v>976</v>
      </c>
      <c r="F276" t="s">
        <v>979</v>
      </c>
      <c r="G276" t="s">
        <v>1016</v>
      </c>
      <c r="H276" s="10">
        <v>2063</v>
      </c>
      <c r="I276" s="10"/>
      <c r="J276" s="49"/>
      <c r="K276" s="10"/>
    </row>
    <row r="277" spans="1:11" x14ac:dyDescent="0.25">
      <c r="A277" t="s">
        <v>791</v>
      </c>
      <c r="B277" t="s">
        <v>698</v>
      </c>
      <c r="C277" s="3">
        <v>30500623</v>
      </c>
      <c r="D277" t="s">
        <v>962</v>
      </c>
      <c r="E277" t="s">
        <v>976</v>
      </c>
      <c r="F277" t="s">
        <v>979</v>
      </c>
      <c r="G277" t="s">
        <v>1016</v>
      </c>
      <c r="H277" s="10">
        <v>2063</v>
      </c>
      <c r="I277" s="10"/>
      <c r="J277" s="49"/>
      <c r="K277" s="10"/>
    </row>
    <row r="278" spans="1:11" x14ac:dyDescent="0.25">
      <c r="A278" t="s">
        <v>675</v>
      </c>
      <c r="B278" t="s">
        <v>75</v>
      </c>
      <c r="C278" s="3">
        <v>30500623</v>
      </c>
      <c r="D278" t="s">
        <v>962</v>
      </c>
      <c r="E278" t="s">
        <v>976</v>
      </c>
      <c r="F278" t="s">
        <v>979</v>
      </c>
      <c r="G278" t="s">
        <v>1016</v>
      </c>
      <c r="H278" s="10">
        <v>2063</v>
      </c>
      <c r="I278" s="10" t="s">
        <v>955</v>
      </c>
      <c r="J278" s="49"/>
      <c r="K278" s="10"/>
    </row>
    <row r="279" spans="1:11" x14ac:dyDescent="0.25">
      <c r="A279" t="s">
        <v>675</v>
      </c>
      <c r="B279" t="s">
        <v>459</v>
      </c>
      <c r="C279" s="3">
        <v>30500623</v>
      </c>
      <c r="D279" t="s">
        <v>962</v>
      </c>
      <c r="E279" t="s">
        <v>976</v>
      </c>
      <c r="F279" t="s">
        <v>979</v>
      </c>
      <c r="G279" t="s">
        <v>1016</v>
      </c>
      <c r="H279" s="10">
        <v>2063</v>
      </c>
      <c r="I279" s="10"/>
      <c r="J279" s="49"/>
      <c r="K279" s="10"/>
    </row>
    <row r="280" spans="1:11" x14ac:dyDescent="0.25">
      <c r="A280" t="s">
        <v>675</v>
      </c>
      <c r="B280" t="s">
        <v>543</v>
      </c>
      <c r="C280" s="3">
        <v>30500623</v>
      </c>
      <c r="D280" t="s">
        <v>962</v>
      </c>
      <c r="E280" t="s">
        <v>976</v>
      </c>
      <c r="F280" t="s">
        <v>979</v>
      </c>
      <c r="G280" t="s">
        <v>1016</v>
      </c>
      <c r="H280" s="10">
        <v>2063</v>
      </c>
      <c r="I280" s="10"/>
      <c r="J280" s="49" t="s">
        <v>955</v>
      </c>
      <c r="K280" s="10"/>
    </row>
    <row r="281" spans="1:11" x14ac:dyDescent="0.25">
      <c r="A281" t="s">
        <v>675</v>
      </c>
      <c r="B281" t="s">
        <v>525</v>
      </c>
      <c r="C281" s="3">
        <v>30500623</v>
      </c>
      <c r="D281" t="s">
        <v>962</v>
      </c>
      <c r="E281" t="s">
        <v>976</v>
      </c>
      <c r="F281" t="s">
        <v>979</v>
      </c>
      <c r="G281" t="s">
        <v>1016</v>
      </c>
      <c r="H281" s="10">
        <v>2063</v>
      </c>
      <c r="I281" s="10"/>
      <c r="J281" s="49"/>
      <c r="K281" s="10"/>
    </row>
    <row r="282" spans="1:11" x14ac:dyDescent="0.25">
      <c r="A282" t="s">
        <v>675</v>
      </c>
      <c r="B282" t="s">
        <v>289</v>
      </c>
      <c r="C282" s="3">
        <v>30500623</v>
      </c>
      <c r="D282" t="s">
        <v>962</v>
      </c>
      <c r="E282" t="s">
        <v>976</v>
      </c>
      <c r="F282" t="s">
        <v>979</v>
      </c>
      <c r="G282" t="s">
        <v>1016</v>
      </c>
      <c r="H282" s="10">
        <v>2063</v>
      </c>
      <c r="I282" s="10"/>
      <c r="J282" s="49"/>
      <c r="K282" s="10"/>
    </row>
    <row r="283" spans="1:11" x14ac:dyDescent="0.25">
      <c r="A283" t="s">
        <v>791</v>
      </c>
      <c r="B283" t="s">
        <v>679</v>
      </c>
      <c r="C283" s="3">
        <v>30500623</v>
      </c>
      <c r="D283" t="s">
        <v>962</v>
      </c>
      <c r="E283" t="s">
        <v>976</v>
      </c>
      <c r="F283" t="s">
        <v>979</v>
      </c>
      <c r="G283" t="s">
        <v>1016</v>
      </c>
      <c r="H283" s="10">
        <v>2063</v>
      </c>
      <c r="I283" s="10"/>
      <c r="J283" s="49"/>
      <c r="K283" s="10" t="s">
        <v>955</v>
      </c>
    </row>
    <row r="284" spans="1:11" x14ac:dyDescent="0.25">
      <c r="A284" t="s">
        <v>675</v>
      </c>
      <c r="B284" t="s">
        <v>370</v>
      </c>
      <c r="C284">
        <v>10200704</v>
      </c>
      <c r="D284" t="s">
        <v>956</v>
      </c>
      <c r="E284" t="s">
        <v>972</v>
      </c>
      <c r="F284" t="s">
        <v>982</v>
      </c>
      <c r="G284" t="s">
        <v>1017</v>
      </c>
      <c r="H284" s="10">
        <v>2062.8140023199999</v>
      </c>
      <c r="I284" s="10" t="s">
        <v>955</v>
      </c>
      <c r="J284" s="49"/>
      <c r="K284" s="10"/>
    </row>
    <row r="285" spans="1:11" x14ac:dyDescent="0.25">
      <c r="A285" t="s">
        <v>675</v>
      </c>
      <c r="B285" t="s">
        <v>330</v>
      </c>
      <c r="C285">
        <v>10200704</v>
      </c>
      <c r="D285" t="s">
        <v>956</v>
      </c>
      <c r="E285" t="s">
        <v>972</v>
      </c>
      <c r="F285" t="s">
        <v>982</v>
      </c>
      <c r="G285" t="s">
        <v>1017</v>
      </c>
      <c r="H285" s="10">
        <v>2062.8140023199999</v>
      </c>
      <c r="I285" s="10"/>
      <c r="J285" s="49"/>
      <c r="K285" s="10"/>
    </row>
    <row r="286" spans="1:11" x14ac:dyDescent="0.25">
      <c r="A286" t="s">
        <v>675</v>
      </c>
      <c r="B286" t="s">
        <v>213</v>
      </c>
      <c r="C286">
        <v>10200704</v>
      </c>
      <c r="D286" t="s">
        <v>956</v>
      </c>
      <c r="E286" t="s">
        <v>972</v>
      </c>
      <c r="F286" t="s">
        <v>982</v>
      </c>
      <c r="G286" t="s">
        <v>1017</v>
      </c>
      <c r="H286" s="10">
        <v>2062.8140023199999</v>
      </c>
      <c r="I286" s="10"/>
      <c r="J286" s="49" t="s">
        <v>955</v>
      </c>
      <c r="K286" s="10"/>
    </row>
    <row r="287" spans="1:11" x14ac:dyDescent="0.25">
      <c r="A287" t="s">
        <v>875</v>
      </c>
      <c r="B287" t="s">
        <v>841</v>
      </c>
      <c r="C287">
        <v>10200704</v>
      </c>
      <c r="D287" t="s">
        <v>956</v>
      </c>
      <c r="E287" t="s">
        <v>972</v>
      </c>
      <c r="F287" t="s">
        <v>982</v>
      </c>
      <c r="G287" t="s">
        <v>1017</v>
      </c>
      <c r="H287" s="10">
        <v>2062.8140023199999</v>
      </c>
      <c r="I287" s="10"/>
      <c r="J287" s="49"/>
      <c r="K287" s="10"/>
    </row>
    <row r="288" spans="1:11" x14ac:dyDescent="0.25">
      <c r="A288" t="s">
        <v>675</v>
      </c>
      <c r="B288" t="s">
        <v>36</v>
      </c>
      <c r="C288">
        <v>10200704</v>
      </c>
      <c r="D288" t="s">
        <v>956</v>
      </c>
      <c r="E288" t="s">
        <v>972</v>
      </c>
      <c r="F288" t="s">
        <v>982</v>
      </c>
      <c r="G288" t="s">
        <v>1017</v>
      </c>
      <c r="H288" s="10">
        <v>2062.8140023199999</v>
      </c>
      <c r="I288" s="10"/>
      <c r="J288" s="49"/>
      <c r="K288" s="10" t="s">
        <v>955</v>
      </c>
    </row>
    <row r="289" spans="1:11" x14ac:dyDescent="0.25">
      <c r="A289" t="s">
        <v>675</v>
      </c>
      <c r="B289" t="s">
        <v>611</v>
      </c>
      <c r="C289">
        <v>10200204</v>
      </c>
      <c r="D289" t="s">
        <v>956</v>
      </c>
      <c r="E289" t="s">
        <v>972</v>
      </c>
      <c r="F289" t="s">
        <v>958</v>
      </c>
      <c r="G289" t="s">
        <v>1018</v>
      </c>
      <c r="H289" s="10">
        <v>2007.7905999999998</v>
      </c>
      <c r="I289" s="10" t="s">
        <v>955</v>
      </c>
      <c r="J289" s="49"/>
      <c r="K289" s="10"/>
    </row>
    <row r="290" spans="1:11" x14ac:dyDescent="0.25">
      <c r="A290" t="s">
        <v>875</v>
      </c>
      <c r="B290" t="s">
        <v>844</v>
      </c>
      <c r="C290">
        <v>10200204</v>
      </c>
      <c r="D290" t="s">
        <v>956</v>
      </c>
      <c r="E290" t="s">
        <v>972</v>
      </c>
      <c r="F290" t="s">
        <v>958</v>
      </c>
      <c r="G290" t="s">
        <v>1018</v>
      </c>
      <c r="H290" s="10">
        <v>2007.7905999999998</v>
      </c>
      <c r="I290" s="10"/>
      <c r="J290" s="49" t="s">
        <v>955</v>
      </c>
      <c r="K290" s="10"/>
    </row>
    <row r="291" spans="1:11" x14ac:dyDescent="0.25">
      <c r="A291" t="s">
        <v>675</v>
      </c>
      <c r="B291" t="s">
        <v>620</v>
      </c>
      <c r="C291">
        <v>10200204</v>
      </c>
      <c r="D291" t="s">
        <v>956</v>
      </c>
      <c r="E291" t="s">
        <v>972</v>
      </c>
      <c r="F291" t="s">
        <v>958</v>
      </c>
      <c r="G291" t="s">
        <v>1018</v>
      </c>
      <c r="H291" s="10">
        <v>2007.7905999999998</v>
      </c>
      <c r="I291" s="10"/>
      <c r="J291" s="49"/>
      <c r="K291" s="10" t="s">
        <v>955</v>
      </c>
    </row>
    <row r="292" spans="1:11" x14ac:dyDescent="0.25">
      <c r="A292" t="s">
        <v>675</v>
      </c>
      <c r="B292" t="s">
        <v>641</v>
      </c>
      <c r="C292">
        <v>10100204</v>
      </c>
      <c r="D292" t="s">
        <v>956</v>
      </c>
      <c r="E292" t="s">
        <v>957</v>
      </c>
      <c r="F292" t="s">
        <v>958</v>
      </c>
      <c r="G292" t="s">
        <v>1019</v>
      </c>
      <c r="H292" s="10">
        <v>1920.0799000000002</v>
      </c>
      <c r="I292" s="10"/>
      <c r="J292" s="49"/>
      <c r="K292" s="10"/>
    </row>
    <row r="293" spans="1:11" x14ac:dyDescent="0.25">
      <c r="A293" t="s">
        <v>675</v>
      </c>
      <c r="B293" t="s">
        <v>645</v>
      </c>
      <c r="C293">
        <v>10100204</v>
      </c>
      <c r="D293" t="s">
        <v>956</v>
      </c>
      <c r="E293" t="s">
        <v>957</v>
      </c>
      <c r="F293" t="s">
        <v>958</v>
      </c>
      <c r="G293" t="s">
        <v>1019</v>
      </c>
      <c r="H293" s="10">
        <v>1920.0799000000002</v>
      </c>
      <c r="I293" s="10"/>
      <c r="J293" s="49"/>
      <c r="K293" s="10"/>
    </row>
    <row r="294" spans="1:11" x14ac:dyDescent="0.25">
      <c r="A294" t="s">
        <v>675</v>
      </c>
      <c r="B294" t="s">
        <v>648</v>
      </c>
      <c r="C294">
        <v>10100204</v>
      </c>
      <c r="D294" t="s">
        <v>956</v>
      </c>
      <c r="E294" t="s">
        <v>957</v>
      </c>
      <c r="F294" t="s">
        <v>958</v>
      </c>
      <c r="G294" t="s">
        <v>1019</v>
      </c>
      <c r="H294" s="10">
        <v>1920.0799000000002</v>
      </c>
      <c r="I294" s="10"/>
      <c r="J294" s="49"/>
      <c r="K294" s="10"/>
    </row>
    <row r="295" spans="1:11" x14ac:dyDescent="0.25">
      <c r="A295" t="s">
        <v>675</v>
      </c>
      <c r="B295" t="s">
        <v>651</v>
      </c>
      <c r="C295">
        <v>10100204</v>
      </c>
      <c r="D295" t="s">
        <v>956</v>
      </c>
      <c r="E295" t="s">
        <v>957</v>
      </c>
      <c r="F295" t="s">
        <v>958</v>
      </c>
      <c r="G295" t="s">
        <v>1019</v>
      </c>
      <c r="H295" s="10">
        <v>1920.0799000000002</v>
      </c>
      <c r="I295" s="10" t="s">
        <v>955</v>
      </c>
      <c r="J295" s="49"/>
      <c r="K295" s="10"/>
    </row>
    <row r="296" spans="1:11" x14ac:dyDescent="0.25">
      <c r="A296" t="s">
        <v>675</v>
      </c>
      <c r="B296" t="s">
        <v>654</v>
      </c>
      <c r="C296">
        <v>10100204</v>
      </c>
      <c r="D296" t="s">
        <v>956</v>
      </c>
      <c r="E296" t="s">
        <v>957</v>
      </c>
      <c r="F296" t="s">
        <v>958</v>
      </c>
      <c r="G296" t="s">
        <v>1019</v>
      </c>
      <c r="H296" s="10">
        <v>1920.0799000000002</v>
      </c>
      <c r="I296" s="10"/>
      <c r="J296" s="49"/>
      <c r="K296" s="10"/>
    </row>
    <row r="297" spans="1:11" x14ac:dyDescent="0.25">
      <c r="A297" t="s">
        <v>1615</v>
      </c>
      <c r="B297" t="s">
        <v>858</v>
      </c>
      <c r="C297">
        <v>10100204</v>
      </c>
      <c r="D297" t="s">
        <v>956</v>
      </c>
      <c r="E297" t="s">
        <v>957</v>
      </c>
      <c r="F297" t="s">
        <v>958</v>
      </c>
      <c r="G297" t="s">
        <v>1019</v>
      </c>
      <c r="H297" s="10">
        <v>1920.0799000000002</v>
      </c>
      <c r="I297" s="10"/>
      <c r="J297" s="62" t="s">
        <v>955</v>
      </c>
      <c r="K297" s="10"/>
    </row>
    <row r="298" spans="1:11" x14ac:dyDescent="0.25">
      <c r="A298" t="s">
        <v>1615</v>
      </c>
      <c r="B298" t="s">
        <v>859</v>
      </c>
      <c r="C298">
        <v>10100204</v>
      </c>
      <c r="D298" t="s">
        <v>956</v>
      </c>
      <c r="E298" t="s">
        <v>957</v>
      </c>
      <c r="F298" t="s">
        <v>958</v>
      </c>
      <c r="G298" t="s">
        <v>1019</v>
      </c>
      <c r="H298" s="10">
        <v>1920.0799000000002</v>
      </c>
      <c r="I298" s="10"/>
      <c r="J298" s="49"/>
      <c r="K298" s="10"/>
    </row>
    <row r="299" spans="1:11" x14ac:dyDescent="0.25">
      <c r="A299" t="s">
        <v>675</v>
      </c>
      <c r="B299" t="s">
        <v>565</v>
      </c>
      <c r="C299">
        <v>10100204</v>
      </c>
      <c r="D299" t="s">
        <v>956</v>
      </c>
      <c r="E299" t="s">
        <v>957</v>
      </c>
      <c r="F299" t="s">
        <v>958</v>
      </c>
      <c r="G299" t="s">
        <v>1019</v>
      </c>
      <c r="H299" s="10">
        <v>1920.0799000000002</v>
      </c>
      <c r="I299" s="10"/>
      <c r="J299" s="49"/>
      <c r="K299" s="10"/>
    </row>
    <row r="300" spans="1:11" x14ac:dyDescent="0.25">
      <c r="A300" t="s">
        <v>675</v>
      </c>
      <c r="B300" t="s">
        <v>665</v>
      </c>
      <c r="C300">
        <v>10100204</v>
      </c>
      <c r="D300" t="s">
        <v>956</v>
      </c>
      <c r="E300" t="s">
        <v>957</v>
      </c>
      <c r="F300" t="s">
        <v>958</v>
      </c>
      <c r="G300" t="s">
        <v>1019</v>
      </c>
      <c r="H300" s="10">
        <v>1920.0799000000002</v>
      </c>
      <c r="I300" s="10"/>
      <c r="J300" s="49"/>
      <c r="K300" s="10"/>
    </row>
    <row r="301" spans="1:11" x14ac:dyDescent="0.25">
      <c r="A301" t="s">
        <v>675</v>
      </c>
      <c r="B301" t="s">
        <v>668</v>
      </c>
      <c r="C301">
        <v>10100204</v>
      </c>
      <c r="D301" t="s">
        <v>956</v>
      </c>
      <c r="E301" t="s">
        <v>957</v>
      </c>
      <c r="F301" t="s">
        <v>958</v>
      </c>
      <c r="G301" t="s">
        <v>1019</v>
      </c>
      <c r="H301" s="10">
        <v>1920.0799000000002</v>
      </c>
      <c r="I301" s="10"/>
      <c r="J301" s="49"/>
      <c r="K301" s="10"/>
    </row>
    <row r="302" spans="1:11" x14ac:dyDescent="0.25">
      <c r="A302" t="s">
        <v>675</v>
      </c>
      <c r="B302" t="s">
        <v>670</v>
      </c>
      <c r="C302">
        <v>10100204</v>
      </c>
      <c r="D302" t="s">
        <v>956</v>
      </c>
      <c r="E302" t="s">
        <v>957</v>
      </c>
      <c r="F302" t="s">
        <v>958</v>
      </c>
      <c r="G302" t="s">
        <v>1019</v>
      </c>
      <c r="H302" s="10">
        <v>1920.0799000000002</v>
      </c>
      <c r="I302" s="10"/>
      <c r="J302" s="49"/>
      <c r="K302" s="10"/>
    </row>
    <row r="303" spans="1:11" x14ac:dyDescent="0.25">
      <c r="A303" t="s">
        <v>675</v>
      </c>
      <c r="B303" t="s">
        <v>672</v>
      </c>
      <c r="C303">
        <v>10100204</v>
      </c>
      <c r="D303" t="s">
        <v>956</v>
      </c>
      <c r="E303" t="s">
        <v>957</v>
      </c>
      <c r="F303" t="s">
        <v>958</v>
      </c>
      <c r="G303" t="s">
        <v>1019</v>
      </c>
      <c r="H303" s="10">
        <v>1920.0799000000002</v>
      </c>
      <c r="I303" s="10"/>
      <c r="J303" s="49"/>
      <c r="K303" s="10" t="s">
        <v>955</v>
      </c>
    </row>
    <row r="304" spans="1:11" x14ac:dyDescent="0.25">
      <c r="A304" t="s">
        <v>675</v>
      </c>
      <c r="B304" t="s">
        <v>674</v>
      </c>
      <c r="C304">
        <v>10100204</v>
      </c>
      <c r="D304" t="s">
        <v>956</v>
      </c>
      <c r="E304" t="s">
        <v>957</v>
      </c>
      <c r="F304" t="s">
        <v>958</v>
      </c>
      <c r="G304" t="s">
        <v>1019</v>
      </c>
      <c r="H304" s="10">
        <v>1920.0799000000002</v>
      </c>
      <c r="I304" s="10"/>
      <c r="J304" s="49"/>
      <c r="K304" s="10"/>
    </row>
    <row r="305" spans="1:11" x14ac:dyDescent="0.25">
      <c r="A305" t="s">
        <v>675</v>
      </c>
      <c r="B305" t="s">
        <v>641</v>
      </c>
      <c r="C305">
        <v>10100224</v>
      </c>
      <c r="D305" t="s">
        <v>956</v>
      </c>
      <c r="E305" t="s">
        <v>957</v>
      </c>
      <c r="F305" t="s">
        <v>958</v>
      </c>
      <c r="G305" t="s">
        <v>1020</v>
      </c>
      <c r="H305" s="10">
        <v>1597.9965</v>
      </c>
      <c r="I305" s="10"/>
      <c r="J305" s="49"/>
      <c r="K305" s="10"/>
    </row>
    <row r="306" spans="1:11" x14ac:dyDescent="0.25">
      <c r="A306" t="s">
        <v>675</v>
      </c>
      <c r="B306" t="s">
        <v>645</v>
      </c>
      <c r="C306">
        <v>10100224</v>
      </c>
      <c r="D306" t="s">
        <v>956</v>
      </c>
      <c r="E306" t="s">
        <v>957</v>
      </c>
      <c r="F306" t="s">
        <v>958</v>
      </c>
      <c r="G306" t="s">
        <v>1020</v>
      </c>
      <c r="H306" s="10">
        <v>1597.9965</v>
      </c>
      <c r="I306" s="10"/>
      <c r="J306" s="49"/>
      <c r="K306" s="10"/>
    </row>
    <row r="307" spans="1:11" x14ac:dyDescent="0.25">
      <c r="A307" t="s">
        <v>675</v>
      </c>
      <c r="B307" t="s">
        <v>648</v>
      </c>
      <c r="C307">
        <v>10100224</v>
      </c>
      <c r="D307" t="s">
        <v>956</v>
      </c>
      <c r="E307" t="s">
        <v>957</v>
      </c>
      <c r="F307" t="s">
        <v>958</v>
      </c>
      <c r="G307" t="s">
        <v>1020</v>
      </c>
      <c r="H307" s="10">
        <v>1597.9965</v>
      </c>
      <c r="I307" s="10"/>
      <c r="J307" s="49"/>
      <c r="K307" s="10"/>
    </row>
    <row r="308" spans="1:11" x14ac:dyDescent="0.25">
      <c r="A308" t="s">
        <v>675</v>
      </c>
      <c r="B308" t="s">
        <v>651</v>
      </c>
      <c r="C308">
        <v>10100224</v>
      </c>
      <c r="D308" t="s">
        <v>956</v>
      </c>
      <c r="E308" t="s">
        <v>957</v>
      </c>
      <c r="F308" t="s">
        <v>958</v>
      </c>
      <c r="G308" t="s">
        <v>1020</v>
      </c>
      <c r="H308" s="10">
        <v>1597.9965</v>
      </c>
      <c r="I308" s="10" t="s">
        <v>955</v>
      </c>
      <c r="J308" s="49"/>
      <c r="K308" s="10"/>
    </row>
    <row r="309" spans="1:11" x14ac:dyDescent="0.25">
      <c r="A309" t="s">
        <v>675</v>
      </c>
      <c r="B309" t="s">
        <v>654</v>
      </c>
      <c r="C309">
        <v>10100224</v>
      </c>
      <c r="D309" t="s">
        <v>956</v>
      </c>
      <c r="E309" t="s">
        <v>957</v>
      </c>
      <c r="F309" t="s">
        <v>958</v>
      </c>
      <c r="G309" t="s">
        <v>1020</v>
      </c>
      <c r="H309" s="10">
        <v>1597.9965</v>
      </c>
      <c r="I309" s="10"/>
      <c r="J309" s="49"/>
      <c r="K309" s="10"/>
    </row>
    <row r="310" spans="1:11" x14ac:dyDescent="0.25">
      <c r="A310" t="s">
        <v>1615</v>
      </c>
      <c r="B310" t="s">
        <v>858</v>
      </c>
      <c r="C310">
        <v>10100224</v>
      </c>
      <c r="D310" t="s">
        <v>956</v>
      </c>
      <c r="E310" t="s">
        <v>957</v>
      </c>
      <c r="F310" t="s">
        <v>958</v>
      </c>
      <c r="G310" t="s">
        <v>1020</v>
      </c>
      <c r="H310" s="10">
        <v>1597.9965</v>
      </c>
      <c r="I310" s="10"/>
      <c r="J310" s="62" t="s">
        <v>955</v>
      </c>
      <c r="K310" s="10"/>
    </row>
    <row r="311" spans="1:11" x14ac:dyDescent="0.25">
      <c r="A311" t="s">
        <v>1615</v>
      </c>
      <c r="B311" t="s">
        <v>859</v>
      </c>
      <c r="C311">
        <v>10100224</v>
      </c>
      <c r="D311" t="s">
        <v>956</v>
      </c>
      <c r="E311" t="s">
        <v>957</v>
      </c>
      <c r="F311" t="s">
        <v>958</v>
      </c>
      <c r="G311" t="s">
        <v>1020</v>
      </c>
      <c r="H311" s="10">
        <v>1597.9965</v>
      </c>
      <c r="I311" s="10"/>
      <c r="J311" s="49"/>
      <c r="K311" s="10"/>
    </row>
    <row r="312" spans="1:11" x14ac:dyDescent="0.25">
      <c r="A312" t="s">
        <v>675</v>
      </c>
      <c r="B312" t="s">
        <v>665</v>
      </c>
      <c r="C312">
        <v>10100224</v>
      </c>
      <c r="D312" t="s">
        <v>956</v>
      </c>
      <c r="E312" t="s">
        <v>957</v>
      </c>
      <c r="F312" t="s">
        <v>958</v>
      </c>
      <c r="G312" t="s">
        <v>1020</v>
      </c>
      <c r="H312" s="10">
        <v>1597.9965</v>
      </c>
      <c r="I312" s="10"/>
      <c r="J312" s="49"/>
      <c r="K312" s="10"/>
    </row>
    <row r="313" spans="1:11" x14ac:dyDescent="0.25">
      <c r="A313" t="s">
        <v>675</v>
      </c>
      <c r="B313" t="s">
        <v>668</v>
      </c>
      <c r="C313">
        <v>10100224</v>
      </c>
      <c r="D313" t="s">
        <v>956</v>
      </c>
      <c r="E313" t="s">
        <v>957</v>
      </c>
      <c r="F313" t="s">
        <v>958</v>
      </c>
      <c r="G313" t="s">
        <v>1020</v>
      </c>
      <c r="H313" s="10">
        <v>1597.9965</v>
      </c>
      <c r="I313" s="10"/>
      <c r="J313" s="49"/>
      <c r="K313" s="10"/>
    </row>
    <row r="314" spans="1:11" x14ac:dyDescent="0.25">
      <c r="A314" t="s">
        <v>675</v>
      </c>
      <c r="B314" t="s">
        <v>670</v>
      </c>
      <c r="C314">
        <v>10100224</v>
      </c>
      <c r="D314" t="s">
        <v>956</v>
      </c>
      <c r="E314" t="s">
        <v>957</v>
      </c>
      <c r="F314" t="s">
        <v>958</v>
      </c>
      <c r="G314" t="s">
        <v>1020</v>
      </c>
      <c r="H314" s="10">
        <v>1597.9965</v>
      </c>
      <c r="I314" s="10"/>
      <c r="J314" s="49"/>
      <c r="K314" s="10"/>
    </row>
    <row r="315" spans="1:11" x14ac:dyDescent="0.25">
      <c r="A315" t="s">
        <v>675</v>
      </c>
      <c r="B315" t="s">
        <v>672</v>
      </c>
      <c r="C315">
        <v>10100224</v>
      </c>
      <c r="D315" t="s">
        <v>956</v>
      </c>
      <c r="E315" t="s">
        <v>957</v>
      </c>
      <c r="F315" t="s">
        <v>958</v>
      </c>
      <c r="G315" t="s">
        <v>1020</v>
      </c>
      <c r="H315" s="10">
        <v>1597.9965</v>
      </c>
      <c r="I315" s="10"/>
      <c r="J315" s="49"/>
      <c r="K315" s="10" t="s">
        <v>955</v>
      </c>
    </row>
    <row r="316" spans="1:11" x14ac:dyDescent="0.25">
      <c r="A316" t="s">
        <v>675</v>
      </c>
      <c r="B316" t="s">
        <v>674</v>
      </c>
      <c r="C316">
        <v>10100224</v>
      </c>
      <c r="D316" t="s">
        <v>956</v>
      </c>
      <c r="E316" t="s">
        <v>957</v>
      </c>
      <c r="F316" t="s">
        <v>958</v>
      </c>
      <c r="G316" t="s">
        <v>1020</v>
      </c>
      <c r="H316" s="10">
        <v>1597.9965</v>
      </c>
      <c r="I316" s="10"/>
      <c r="J316" s="49"/>
      <c r="K316" s="10"/>
    </row>
    <row r="317" spans="1:11" x14ac:dyDescent="0.25">
      <c r="A317" t="s">
        <v>675</v>
      </c>
      <c r="B317" t="s">
        <v>343</v>
      </c>
      <c r="C317">
        <v>30501620</v>
      </c>
      <c r="D317" t="s">
        <v>962</v>
      </c>
      <c r="E317" t="s">
        <v>976</v>
      </c>
      <c r="F317" t="s">
        <v>986</v>
      </c>
      <c r="G317" t="s">
        <v>1021</v>
      </c>
      <c r="H317" s="10">
        <v>1556.2</v>
      </c>
      <c r="I317" s="10" t="s">
        <v>955</v>
      </c>
      <c r="J317" s="49" t="s">
        <v>955</v>
      </c>
      <c r="K317" s="10" t="s">
        <v>955</v>
      </c>
    </row>
    <row r="318" spans="1:11" x14ac:dyDescent="0.25">
      <c r="A318" t="s">
        <v>675</v>
      </c>
      <c r="B318" t="s">
        <v>484</v>
      </c>
      <c r="C318" s="3">
        <v>20200102</v>
      </c>
      <c r="D318" t="s">
        <v>968</v>
      </c>
      <c r="E318" t="s">
        <v>1022</v>
      </c>
      <c r="F318" t="s">
        <v>1023</v>
      </c>
      <c r="G318" t="s">
        <v>1008</v>
      </c>
      <c r="H318" s="10">
        <v>1454.65058105</v>
      </c>
      <c r="I318" s="10" t="s">
        <v>955</v>
      </c>
      <c r="J318" s="49"/>
      <c r="K318" s="10"/>
    </row>
    <row r="319" spans="1:11" x14ac:dyDescent="0.25">
      <c r="A319" t="s">
        <v>675</v>
      </c>
      <c r="B319" t="s">
        <v>488</v>
      </c>
      <c r="C319" s="3">
        <v>20200102</v>
      </c>
      <c r="D319" t="s">
        <v>968</v>
      </c>
      <c r="E319" t="s">
        <v>1022</v>
      </c>
      <c r="F319" t="s">
        <v>1023</v>
      </c>
      <c r="G319" t="s">
        <v>1008</v>
      </c>
      <c r="H319" s="10">
        <v>1454.65058105</v>
      </c>
      <c r="I319" s="10"/>
      <c r="J319" s="49"/>
      <c r="K319" s="10"/>
    </row>
    <row r="320" spans="1:11" x14ac:dyDescent="0.25">
      <c r="A320" t="s">
        <v>675</v>
      </c>
      <c r="B320" s="1" t="s">
        <v>152</v>
      </c>
      <c r="C320" s="3">
        <v>20200102</v>
      </c>
      <c r="D320" t="s">
        <v>968</v>
      </c>
      <c r="E320" t="s">
        <v>1022</v>
      </c>
      <c r="F320" t="s">
        <v>1023</v>
      </c>
      <c r="G320" t="s">
        <v>1008</v>
      </c>
      <c r="H320" s="10">
        <v>1454.65058105</v>
      </c>
      <c r="I320" s="10"/>
      <c r="J320" s="49"/>
      <c r="K320" s="10"/>
    </row>
    <row r="321" spans="1:11" x14ac:dyDescent="0.25">
      <c r="A321" t="s">
        <v>675</v>
      </c>
      <c r="B321" s="1" t="s">
        <v>156</v>
      </c>
      <c r="C321" s="3">
        <v>20200102</v>
      </c>
      <c r="D321" t="s">
        <v>968</v>
      </c>
      <c r="E321" t="s">
        <v>1022</v>
      </c>
      <c r="F321" t="s">
        <v>1023</v>
      </c>
      <c r="G321" t="s">
        <v>1008</v>
      </c>
      <c r="H321" s="10">
        <v>1454.65058105</v>
      </c>
      <c r="I321" s="10"/>
      <c r="J321" s="49" t="s">
        <v>955</v>
      </c>
      <c r="K321" s="10" t="s">
        <v>955</v>
      </c>
    </row>
    <row r="322" spans="1:11" x14ac:dyDescent="0.25">
      <c r="A322" t="s">
        <v>675</v>
      </c>
      <c r="B322" t="s">
        <v>488</v>
      </c>
      <c r="C322" s="3">
        <v>20400402</v>
      </c>
      <c r="D322" t="s">
        <v>968</v>
      </c>
      <c r="E322" t="s">
        <v>1024</v>
      </c>
      <c r="F322" t="s">
        <v>1025</v>
      </c>
      <c r="G322" t="s">
        <v>1026</v>
      </c>
      <c r="H322" s="10">
        <v>1418.3401678</v>
      </c>
      <c r="I322" s="10" t="s">
        <v>955</v>
      </c>
      <c r="J322" s="49"/>
      <c r="K322" s="10"/>
    </row>
    <row r="323" spans="1:11" x14ac:dyDescent="0.25">
      <c r="A323" t="s">
        <v>675</v>
      </c>
      <c r="B323" t="s">
        <v>144</v>
      </c>
      <c r="C323" s="3">
        <v>20400402</v>
      </c>
      <c r="D323" t="s">
        <v>968</v>
      </c>
      <c r="E323" t="s">
        <v>1024</v>
      </c>
      <c r="F323" t="s">
        <v>1025</v>
      </c>
      <c r="G323" t="s">
        <v>1026</v>
      </c>
      <c r="H323" s="10">
        <v>1418.3401678</v>
      </c>
      <c r="I323" s="10"/>
      <c r="J323" s="49"/>
      <c r="K323" s="10"/>
    </row>
    <row r="324" spans="1:11" x14ac:dyDescent="0.25">
      <c r="A324" t="s">
        <v>675</v>
      </c>
      <c r="B324" t="s">
        <v>152</v>
      </c>
      <c r="C324" s="3">
        <v>20400402</v>
      </c>
      <c r="D324" t="s">
        <v>968</v>
      </c>
      <c r="E324" t="s">
        <v>1024</v>
      </c>
      <c r="F324" t="s">
        <v>1025</v>
      </c>
      <c r="G324" t="s">
        <v>1026</v>
      </c>
      <c r="H324" s="10">
        <v>1418.3401678</v>
      </c>
      <c r="I324" s="10"/>
      <c r="J324" s="49"/>
      <c r="K324" s="10"/>
    </row>
    <row r="325" spans="1:11" x14ac:dyDescent="0.25">
      <c r="A325" t="s">
        <v>675</v>
      </c>
      <c r="B325" t="s">
        <v>156</v>
      </c>
      <c r="C325" s="3">
        <v>20400402</v>
      </c>
      <c r="D325" t="s">
        <v>968</v>
      </c>
      <c r="E325" t="s">
        <v>1024</v>
      </c>
      <c r="F325" t="s">
        <v>1025</v>
      </c>
      <c r="G325" t="s">
        <v>1026</v>
      </c>
      <c r="H325" s="10">
        <v>1418.3401678</v>
      </c>
      <c r="I325" s="10"/>
      <c r="J325" s="49" t="s">
        <v>955</v>
      </c>
      <c r="K325" s="10" t="s">
        <v>955</v>
      </c>
    </row>
    <row r="326" spans="1:11" x14ac:dyDescent="0.25">
      <c r="A326" t="s">
        <v>675</v>
      </c>
      <c r="B326" t="s">
        <v>370</v>
      </c>
      <c r="C326">
        <v>10200701</v>
      </c>
      <c r="D326" t="s">
        <v>956</v>
      </c>
      <c r="E326" t="s">
        <v>972</v>
      </c>
      <c r="F326" t="s">
        <v>982</v>
      </c>
      <c r="G326" t="s">
        <v>1027</v>
      </c>
      <c r="H326" s="10">
        <v>1314.9304299999999</v>
      </c>
      <c r="I326" s="10" t="s">
        <v>955</v>
      </c>
      <c r="J326" s="49"/>
      <c r="K326" s="10"/>
    </row>
    <row r="327" spans="1:11" x14ac:dyDescent="0.25">
      <c r="A327" t="s">
        <v>675</v>
      </c>
      <c r="B327" t="s">
        <v>330</v>
      </c>
      <c r="C327">
        <v>10200701</v>
      </c>
      <c r="D327" t="s">
        <v>956</v>
      </c>
      <c r="E327" t="s">
        <v>972</v>
      </c>
      <c r="F327" t="s">
        <v>982</v>
      </c>
      <c r="G327" t="s">
        <v>1027</v>
      </c>
      <c r="H327" s="10">
        <v>1314.9304299999999</v>
      </c>
      <c r="I327" s="10"/>
      <c r="J327" s="49"/>
      <c r="K327" s="10"/>
    </row>
    <row r="328" spans="1:11" x14ac:dyDescent="0.25">
      <c r="A328" t="s">
        <v>675</v>
      </c>
      <c r="B328" t="s">
        <v>213</v>
      </c>
      <c r="C328">
        <v>10200701</v>
      </c>
      <c r="D328" t="s">
        <v>956</v>
      </c>
      <c r="E328" t="s">
        <v>972</v>
      </c>
      <c r="F328" t="s">
        <v>982</v>
      </c>
      <c r="G328" t="s">
        <v>1027</v>
      </c>
      <c r="H328" s="10">
        <v>1314.9304299999999</v>
      </c>
      <c r="I328" s="10"/>
      <c r="J328" s="49" t="s">
        <v>955</v>
      </c>
      <c r="K328" s="10"/>
    </row>
    <row r="329" spans="1:11" x14ac:dyDescent="0.25">
      <c r="A329" t="s">
        <v>875</v>
      </c>
      <c r="B329" t="s">
        <v>841</v>
      </c>
      <c r="C329">
        <v>10200701</v>
      </c>
      <c r="D329" t="s">
        <v>956</v>
      </c>
      <c r="E329" t="s">
        <v>972</v>
      </c>
      <c r="F329" t="s">
        <v>982</v>
      </c>
      <c r="G329" t="s">
        <v>1027</v>
      </c>
      <c r="H329" s="10">
        <v>1314.9304299999999</v>
      </c>
      <c r="I329" s="10"/>
      <c r="J329" s="49"/>
      <c r="K329" s="10"/>
    </row>
    <row r="330" spans="1:11" x14ac:dyDescent="0.25">
      <c r="A330" t="s">
        <v>675</v>
      </c>
      <c r="B330" t="s">
        <v>36</v>
      </c>
      <c r="C330">
        <v>10200701</v>
      </c>
      <c r="D330" t="s">
        <v>956</v>
      </c>
      <c r="E330" t="s">
        <v>972</v>
      </c>
      <c r="F330" t="s">
        <v>982</v>
      </c>
      <c r="G330" t="s">
        <v>1027</v>
      </c>
      <c r="H330" s="10">
        <v>1314.9304299999999</v>
      </c>
      <c r="I330" s="10"/>
      <c r="J330" s="49"/>
      <c r="K330" s="10" t="s">
        <v>955</v>
      </c>
    </row>
    <row r="331" spans="1:11" x14ac:dyDescent="0.25">
      <c r="A331" t="s">
        <v>675</v>
      </c>
      <c r="B331" t="s">
        <v>160</v>
      </c>
      <c r="C331">
        <v>20200401</v>
      </c>
      <c r="D331" t="s">
        <v>968</v>
      </c>
      <c r="E331" t="s">
        <v>1022</v>
      </c>
      <c r="F331" t="s">
        <v>1028</v>
      </c>
      <c r="G331" t="s">
        <v>1029</v>
      </c>
      <c r="H331" s="10">
        <v>1257.6292815000002</v>
      </c>
      <c r="I331" s="10" t="s">
        <v>955</v>
      </c>
      <c r="J331" s="49"/>
      <c r="K331" s="10"/>
    </row>
    <row r="332" spans="1:11" x14ac:dyDescent="0.25">
      <c r="A332" t="s">
        <v>675</v>
      </c>
      <c r="B332" t="s">
        <v>144</v>
      </c>
      <c r="C332">
        <v>20200401</v>
      </c>
      <c r="D332" t="s">
        <v>968</v>
      </c>
      <c r="E332" t="s">
        <v>1022</v>
      </c>
      <c r="F332" t="s">
        <v>1028</v>
      </c>
      <c r="G332" t="s">
        <v>1029</v>
      </c>
      <c r="H332" s="10">
        <v>1257.6292815000002</v>
      </c>
      <c r="I332" s="10"/>
      <c r="J332" s="49" t="s">
        <v>955</v>
      </c>
      <c r="K332" s="10" t="s">
        <v>955</v>
      </c>
    </row>
    <row r="333" spans="1:11" x14ac:dyDescent="0.25">
      <c r="A333" t="s">
        <v>675</v>
      </c>
      <c r="B333" t="s">
        <v>615</v>
      </c>
      <c r="C333">
        <v>30190003</v>
      </c>
      <c r="D333" t="s">
        <v>962</v>
      </c>
      <c r="E333" t="s">
        <v>1030</v>
      </c>
      <c r="F333" t="s">
        <v>1005</v>
      </c>
      <c r="G333" t="s">
        <v>1031</v>
      </c>
      <c r="H333" s="10">
        <v>1225.4836863850001</v>
      </c>
      <c r="I333" s="10" t="s">
        <v>955</v>
      </c>
      <c r="J333" s="49"/>
      <c r="K333" s="10"/>
    </row>
    <row r="334" spans="1:11" x14ac:dyDescent="0.25">
      <c r="A334" t="s">
        <v>875</v>
      </c>
      <c r="B334" t="s">
        <v>845</v>
      </c>
      <c r="C334">
        <v>30190003</v>
      </c>
      <c r="D334" t="s">
        <v>962</v>
      </c>
      <c r="E334" t="s">
        <v>1030</v>
      </c>
      <c r="F334" t="s">
        <v>1005</v>
      </c>
      <c r="G334" t="s">
        <v>1031</v>
      </c>
      <c r="H334" s="10">
        <v>1225.4836863850001</v>
      </c>
      <c r="I334" s="10"/>
      <c r="J334" s="49" t="s">
        <v>955</v>
      </c>
      <c r="K334" s="10"/>
    </row>
    <row r="335" spans="1:11" x14ac:dyDescent="0.25">
      <c r="A335" t="s">
        <v>791</v>
      </c>
      <c r="B335" t="s">
        <v>742</v>
      </c>
      <c r="C335">
        <v>30190003</v>
      </c>
      <c r="D335" t="s">
        <v>962</v>
      </c>
      <c r="E335" t="s">
        <v>1030</v>
      </c>
      <c r="F335" t="s">
        <v>1005</v>
      </c>
      <c r="G335" t="s">
        <v>1031</v>
      </c>
      <c r="H335" s="10">
        <v>1225.4836863850001</v>
      </c>
      <c r="I335" s="10"/>
      <c r="J335" s="49"/>
      <c r="K335" s="10"/>
    </row>
    <row r="336" spans="1:11" x14ac:dyDescent="0.25">
      <c r="A336" t="s">
        <v>675</v>
      </c>
      <c r="B336" t="s">
        <v>623</v>
      </c>
      <c r="C336">
        <v>30190003</v>
      </c>
      <c r="D336" t="s">
        <v>962</v>
      </c>
      <c r="E336" t="s">
        <v>1030</v>
      </c>
      <c r="F336" t="s">
        <v>1005</v>
      </c>
      <c r="G336" t="s">
        <v>1031</v>
      </c>
      <c r="H336" s="10">
        <v>1225.4836863850001</v>
      </c>
      <c r="I336" s="10"/>
      <c r="J336" s="49"/>
      <c r="K336" s="10" t="s">
        <v>955</v>
      </c>
    </row>
    <row r="337" spans="1:11" x14ac:dyDescent="0.25">
      <c r="A337" t="s">
        <v>675</v>
      </c>
      <c r="B337" t="s">
        <v>87</v>
      </c>
      <c r="C337">
        <v>30600201</v>
      </c>
      <c r="D337" t="s">
        <v>962</v>
      </c>
      <c r="E337" t="s">
        <v>981</v>
      </c>
      <c r="F337" t="s">
        <v>1032</v>
      </c>
      <c r="G337" t="s">
        <v>1033</v>
      </c>
      <c r="H337" s="10">
        <v>1075.0191880000002</v>
      </c>
      <c r="I337" s="10" t="s">
        <v>955</v>
      </c>
      <c r="J337" s="49"/>
      <c r="K337" s="10"/>
    </row>
    <row r="338" spans="1:11" x14ac:dyDescent="0.25">
      <c r="A338" t="s">
        <v>675</v>
      </c>
      <c r="B338" t="s">
        <v>192</v>
      </c>
      <c r="C338">
        <v>30600201</v>
      </c>
      <c r="D338" t="s">
        <v>962</v>
      </c>
      <c r="E338" t="s">
        <v>981</v>
      </c>
      <c r="F338" t="s">
        <v>1032</v>
      </c>
      <c r="G338" t="s">
        <v>1033</v>
      </c>
      <c r="H338" s="10">
        <v>1075.0191880000002</v>
      </c>
      <c r="I338" s="10"/>
      <c r="J338" s="49" t="s">
        <v>955</v>
      </c>
      <c r="K338" s="10" t="s">
        <v>955</v>
      </c>
    </row>
    <row r="339" spans="1:11" x14ac:dyDescent="0.25">
      <c r="A339" t="s">
        <v>675</v>
      </c>
      <c r="B339" t="s">
        <v>579</v>
      </c>
      <c r="C339">
        <v>50300112</v>
      </c>
      <c r="D339" t="s">
        <v>996</v>
      </c>
      <c r="E339" t="s">
        <v>1034</v>
      </c>
      <c r="F339" t="s">
        <v>1035</v>
      </c>
      <c r="G339" t="s">
        <v>1036</v>
      </c>
      <c r="H339" s="10">
        <v>1074.68</v>
      </c>
      <c r="I339" s="10" t="s">
        <v>955</v>
      </c>
      <c r="J339" s="49" t="s">
        <v>955</v>
      </c>
      <c r="K339" s="10" t="s">
        <v>955</v>
      </c>
    </row>
    <row r="340" spans="1:11" x14ac:dyDescent="0.25">
      <c r="A340" t="s">
        <v>675</v>
      </c>
      <c r="B340" t="s">
        <v>372</v>
      </c>
      <c r="C340">
        <v>10200201</v>
      </c>
      <c r="D340" t="s">
        <v>956</v>
      </c>
      <c r="E340" t="s">
        <v>972</v>
      </c>
      <c r="F340" t="s">
        <v>958</v>
      </c>
      <c r="G340" t="s">
        <v>1037</v>
      </c>
      <c r="H340" s="10">
        <v>1032.4982</v>
      </c>
      <c r="I340" s="10" t="s">
        <v>955</v>
      </c>
      <c r="J340" s="49"/>
      <c r="K340" s="10"/>
    </row>
    <row r="341" spans="1:11" x14ac:dyDescent="0.25">
      <c r="A341" t="s">
        <v>675</v>
      </c>
      <c r="B341" t="s">
        <v>611</v>
      </c>
      <c r="C341">
        <v>10200201</v>
      </c>
      <c r="D341" t="s">
        <v>956</v>
      </c>
      <c r="E341" t="s">
        <v>972</v>
      </c>
      <c r="F341" t="s">
        <v>958</v>
      </c>
      <c r="G341" t="s">
        <v>1037</v>
      </c>
      <c r="H341" s="10">
        <v>1032.4982</v>
      </c>
      <c r="I341" s="10"/>
      <c r="J341" s="49"/>
      <c r="K341" s="10"/>
    </row>
    <row r="342" spans="1:11" x14ac:dyDescent="0.25">
      <c r="A342" t="s">
        <v>875</v>
      </c>
      <c r="B342" t="s">
        <v>844</v>
      </c>
      <c r="C342">
        <v>10200201</v>
      </c>
      <c r="D342" t="s">
        <v>956</v>
      </c>
      <c r="E342" t="s">
        <v>972</v>
      </c>
      <c r="F342" t="s">
        <v>958</v>
      </c>
      <c r="G342" t="s">
        <v>1037</v>
      </c>
      <c r="H342" s="10">
        <v>1032.4982</v>
      </c>
      <c r="I342" s="10"/>
      <c r="J342" s="49"/>
      <c r="K342" s="10"/>
    </row>
    <row r="343" spans="1:11" x14ac:dyDescent="0.25">
      <c r="A343" t="s">
        <v>675</v>
      </c>
      <c r="B343" t="s">
        <v>383</v>
      </c>
      <c r="C343">
        <v>10200201</v>
      </c>
      <c r="D343" t="s">
        <v>956</v>
      </c>
      <c r="E343" t="s">
        <v>972</v>
      </c>
      <c r="F343" t="s">
        <v>958</v>
      </c>
      <c r="G343" t="s">
        <v>1037</v>
      </c>
      <c r="H343" s="10">
        <v>1032.4982</v>
      </c>
      <c r="I343" s="10"/>
      <c r="J343" s="49" t="s">
        <v>955</v>
      </c>
      <c r="K343" s="10"/>
    </row>
    <row r="344" spans="1:11" x14ac:dyDescent="0.25">
      <c r="A344" t="s">
        <v>875</v>
      </c>
      <c r="B344" t="s">
        <v>881</v>
      </c>
      <c r="C344">
        <v>10200201</v>
      </c>
      <c r="D344" t="s">
        <v>956</v>
      </c>
      <c r="E344" t="s">
        <v>972</v>
      </c>
      <c r="F344" t="s">
        <v>958</v>
      </c>
      <c r="G344" t="s">
        <v>1037</v>
      </c>
      <c r="H344" s="10">
        <v>1032.4982</v>
      </c>
      <c r="I344" s="10"/>
      <c r="J344" s="49"/>
      <c r="K344" s="10"/>
    </row>
    <row r="345" spans="1:11" x14ac:dyDescent="0.25">
      <c r="A345" t="s">
        <v>875</v>
      </c>
      <c r="B345" t="s">
        <v>837</v>
      </c>
      <c r="C345">
        <v>10200201</v>
      </c>
      <c r="D345" t="s">
        <v>956</v>
      </c>
      <c r="E345" t="s">
        <v>972</v>
      </c>
      <c r="F345" t="s">
        <v>958</v>
      </c>
      <c r="G345" t="s">
        <v>1037</v>
      </c>
      <c r="H345" s="10">
        <v>1032.4982</v>
      </c>
      <c r="I345" s="10"/>
      <c r="J345" s="49"/>
      <c r="K345" s="10"/>
    </row>
    <row r="346" spans="1:11" x14ac:dyDescent="0.25">
      <c r="A346" t="s">
        <v>675</v>
      </c>
      <c r="B346" t="s">
        <v>319</v>
      </c>
      <c r="C346">
        <v>10200201</v>
      </c>
      <c r="D346" t="s">
        <v>956</v>
      </c>
      <c r="E346" t="s">
        <v>972</v>
      </c>
      <c r="F346" t="s">
        <v>958</v>
      </c>
      <c r="G346" t="s">
        <v>1037</v>
      </c>
      <c r="H346" s="10">
        <v>1032.4982</v>
      </c>
      <c r="I346" s="10"/>
      <c r="J346" s="49"/>
      <c r="K346" s="10"/>
    </row>
    <row r="347" spans="1:11" x14ac:dyDescent="0.25">
      <c r="A347" t="s">
        <v>675</v>
      </c>
      <c r="B347" t="s">
        <v>620</v>
      </c>
      <c r="C347">
        <v>10200201</v>
      </c>
      <c r="D347" t="s">
        <v>956</v>
      </c>
      <c r="E347" t="s">
        <v>972</v>
      </c>
      <c r="F347" t="s">
        <v>958</v>
      </c>
      <c r="G347" t="s">
        <v>1037</v>
      </c>
      <c r="H347" s="10">
        <v>1032.4982</v>
      </c>
      <c r="I347" s="10"/>
      <c r="J347" s="49"/>
      <c r="K347" s="10" t="s">
        <v>955</v>
      </c>
    </row>
    <row r="348" spans="1:11" x14ac:dyDescent="0.25">
      <c r="A348" t="s">
        <v>675</v>
      </c>
      <c r="B348" t="s">
        <v>478</v>
      </c>
      <c r="C348">
        <v>30501404</v>
      </c>
      <c r="D348" t="s">
        <v>962</v>
      </c>
      <c r="E348" t="s">
        <v>976</v>
      </c>
      <c r="F348" t="s">
        <v>977</v>
      </c>
      <c r="G348" t="s">
        <v>1038</v>
      </c>
      <c r="H348" s="10">
        <v>993.57449999999994</v>
      </c>
      <c r="I348" s="10" t="s">
        <v>955</v>
      </c>
      <c r="J348" s="49"/>
      <c r="K348" s="10"/>
    </row>
    <row r="349" spans="1:11" x14ac:dyDescent="0.25">
      <c r="A349" t="s">
        <v>675</v>
      </c>
      <c r="B349" t="s">
        <v>445</v>
      </c>
      <c r="C349">
        <v>30501404</v>
      </c>
      <c r="D349" t="s">
        <v>962</v>
      </c>
      <c r="E349" t="s">
        <v>976</v>
      </c>
      <c r="F349" t="s">
        <v>977</v>
      </c>
      <c r="G349" t="s">
        <v>1038</v>
      </c>
      <c r="H349" s="10">
        <v>993.57449999999994</v>
      </c>
      <c r="I349" s="10"/>
      <c r="J349" s="62" t="s">
        <v>955</v>
      </c>
      <c r="K349" s="10"/>
    </row>
    <row r="350" spans="1:11" x14ac:dyDescent="0.25">
      <c r="A350" t="s">
        <v>675</v>
      </c>
      <c r="B350" t="s">
        <v>312</v>
      </c>
      <c r="C350">
        <v>30501404</v>
      </c>
      <c r="D350" t="s">
        <v>962</v>
      </c>
      <c r="E350" t="s">
        <v>976</v>
      </c>
      <c r="F350" t="s">
        <v>977</v>
      </c>
      <c r="G350" t="s">
        <v>1038</v>
      </c>
      <c r="H350" s="10">
        <v>993.57449999999994</v>
      </c>
      <c r="I350" s="10"/>
      <c r="J350" s="49"/>
      <c r="K350" s="10"/>
    </row>
    <row r="351" spans="1:11" x14ac:dyDescent="0.25">
      <c r="A351" t="s">
        <v>675</v>
      </c>
      <c r="B351" t="s">
        <v>118</v>
      </c>
      <c r="C351">
        <v>30501404</v>
      </c>
      <c r="D351" t="s">
        <v>962</v>
      </c>
      <c r="E351" t="s">
        <v>976</v>
      </c>
      <c r="F351" t="s">
        <v>977</v>
      </c>
      <c r="G351" t="s">
        <v>1038</v>
      </c>
      <c r="H351" s="10">
        <v>993.57449999999994</v>
      </c>
      <c r="I351" s="10"/>
      <c r="J351" s="49"/>
      <c r="K351" s="10"/>
    </row>
    <row r="352" spans="1:11" x14ac:dyDescent="0.25">
      <c r="A352" t="s">
        <v>675</v>
      </c>
      <c r="B352" t="s">
        <v>53</v>
      </c>
      <c r="C352">
        <v>30501404</v>
      </c>
      <c r="D352" t="s">
        <v>962</v>
      </c>
      <c r="E352" t="s">
        <v>976</v>
      </c>
      <c r="F352" t="s">
        <v>977</v>
      </c>
      <c r="G352" t="s">
        <v>1038</v>
      </c>
      <c r="H352" s="10">
        <v>993.57449999999994</v>
      </c>
      <c r="I352" s="10"/>
      <c r="J352" s="49"/>
      <c r="K352" s="10" t="s">
        <v>955</v>
      </c>
    </row>
    <row r="353" spans="1:11" x14ac:dyDescent="0.25">
      <c r="A353" t="s">
        <v>675</v>
      </c>
      <c r="B353" t="s">
        <v>495</v>
      </c>
      <c r="C353" s="3">
        <v>30301503</v>
      </c>
      <c r="D353" t="s">
        <v>962</v>
      </c>
      <c r="E353" t="s">
        <v>963</v>
      </c>
      <c r="F353" t="s">
        <v>1039</v>
      </c>
      <c r="G353" t="s">
        <v>1040</v>
      </c>
      <c r="H353" s="10">
        <v>960.06179999999995</v>
      </c>
      <c r="I353" s="10" t="s">
        <v>955</v>
      </c>
      <c r="J353" s="49"/>
      <c r="K353" s="10"/>
    </row>
    <row r="354" spans="1:11" x14ac:dyDescent="0.25">
      <c r="A354" t="s">
        <v>675</v>
      </c>
      <c r="B354" t="s">
        <v>499</v>
      </c>
      <c r="C354" s="3">
        <v>30301503</v>
      </c>
      <c r="D354" t="s">
        <v>962</v>
      </c>
      <c r="E354" t="s">
        <v>963</v>
      </c>
      <c r="F354" t="s">
        <v>1039</v>
      </c>
      <c r="G354" t="s">
        <v>1040</v>
      </c>
      <c r="H354" s="10">
        <v>960.06179999999995</v>
      </c>
      <c r="I354" s="10"/>
      <c r="J354" s="49"/>
      <c r="K354" s="10"/>
    </row>
    <row r="355" spans="1:11" x14ac:dyDescent="0.25">
      <c r="A355" t="s">
        <v>675</v>
      </c>
      <c r="B355" t="s">
        <v>503</v>
      </c>
      <c r="C355" s="3">
        <v>30301503</v>
      </c>
      <c r="D355" t="s">
        <v>962</v>
      </c>
      <c r="E355" t="s">
        <v>963</v>
      </c>
      <c r="F355" t="s">
        <v>1039</v>
      </c>
      <c r="G355" t="s">
        <v>1040</v>
      </c>
      <c r="H355" s="10">
        <v>960.06179999999995</v>
      </c>
      <c r="I355" s="10"/>
      <c r="J355" s="49"/>
      <c r="K355" s="10"/>
    </row>
    <row r="356" spans="1:11" x14ac:dyDescent="0.25">
      <c r="A356" t="s">
        <v>791</v>
      </c>
      <c r="B356" t="s">
        <v>784</v>
      </c>
      <c r="C356" s="3">
        <v>30301503</v>
      </c>
      <c r="D356" t="s">
        <v>962</v>
      </c>
      <c r="E356" t="s">
        <v>963</v>
      </c>
      <c r="F356" t="s">
        <v>1039</v>
      </c>
      <c r="G356" t="s">
        <v>1040</v>
      </c>
      <c r="H356" s="10">
        <v>960.06179999999995</v>
      </c>
      <c r="I356" s="10"/>
      <c r="J356" s="49"/>
      <c r="K356" s="10"/>
    </row>
    <row r="357" spans="1:11" x14ac:dyDescent="0.25">
      <c r="A357" t="s">
        <v>1615</v>
      </c>
      <c r="B357" t="s">
        <v>948</v>
      </c>
      <c r="C357" s="3">
        <v>30301503</v>
      </c>
      <c r="D357" t="s">
        <v>962</v>
      </c>
      <c r="E357" t="s">
        <v>963</v>
      </c>
      <c r="F357" t="s">
        <v>1039</v>
      </c>
      <c r="G357" t="s">
        <v>1040</v>
      </c>
      <c r="H357" s="10">
        <v>960.06179999999995</v>
      </c>
      <c r="I357" s="10"/>
      <c r="J357" s="49" t="s">
        <v>955</v>
      </c>
      <c r="K357" s="10"/>
    </row>
    <row r="358" spans="1:11" x14ac:dyDescent="0.25">
      <c r="A358" t="s">
        <v>675</v>
      </c>
      <c r="B358" t="s">
        <v>230</v>
      </c>
      <c r="C358" s="3">
        <v>30301503</v>
      </c>
      <c r="D358" t="s">
        <v>962</v>
      </c>
      <c r="E358" t="s">
        <v>963</v>
      </c>
      <c r="F358" t="s">
        <v>1039</v>
      </c>
      <c r="G358" t="s">
        <v>1040</v>
      </c>
      <c r="H358" s="10">
        <v>960.06179999999995</v>
      </c>
      <c r="I358" s="10"/>
      <c r="J358" s="49"/>
      <c r="K358" s="10"/>
    </row>
    <row r="359" spans="1:11" x14ac:dyDescent="0.25">
      <c r="A359" t="s">
        <v>675</v>
      </c>
      <c r="B359" t="s">
        <v>254</v>
      </c>
      <c r="C359" s="3">
        <v>30301503</v>
      </c>
      <c r="D359" t="s">
        <v>962</v>
      </c>
      <c r="E359" t="s">
        <v>963</v>
      </c>
      <c r="F359" t="s">
        <v>1039</v>
      </c>
      <c r="G359" t="s">
        <v>1040</v>
      </c>
      <c r="H359" s="10">
        <v>960.06179999999995</v>
      </c>
      <c r="I359" s="10"/>
      <c r="J359" s="49"/>
      <c r="K359" s="10" t="s">
        <v>955</v>
      </c>
    </row>
    <row r="360" spans="1:11" x14ac:dyDescent="0.25">
      <c r="A360" t="s">
        <v>675</v>
      </c>
      <c r="B360" t="s">
        <v>372</v>
      </c>
      <c r="C360">
        <v>10200222</v>
      </c>
      <c r="D360" t="s">
        <v>956</v>
      </c>
      <c r="E360" t="s">
        <v>972</v>
      </c>
      <c r="F360" t="s">
        <v>958</v>
      </c>
      <c r="G360" t="s">
        <v>1041</v>
      </c>
      <c r="H360" s="10">
        <v>929.6</v>
      </c>
      <c r="I360" s="10" t="s">
        <v>955</v>
      </c>
      <c r="J360" s="49"/>
      <c r="K360" s="10"/>
    </row>
    <row r="361" spans="1:11" x14ac:dyDescent="0.25">
      <c r="A361" t="s">
        <v>675</v>
      </c>
      <c r="B361" t="s">
        <v>611</v>
      </c>
      <c r="C361">
        <v>10200222</v>
      </c>
      <c r="D361" t="s">
        <v>956</v>
      </c>
      <c r="E361" t="s">
        <v>972</v>
      </c>
      <c r="F361" t="s">
        <v>958</v>
      </c>
      <c r="G361" t="s">
        <v>1041</v>
      </c>
      <c r="H361" s="10">
        <v>929.6</v>
      </c>
      <c r="I361" s="10"/>
      <c r="J361" s="49"/>
      <c r="K361" s="10"/>
    </row>
    <row r="362" spans="1:11" x14ac:dyDescent="0.25">
      <c r="A362" t="s">
        <v>875</v>
      </c>
      <c r="B362" t="s">
        <v>844</v>
      </c>
      <c r="C362">
        <v>10200222</v>
      </c>
      <c r="D362" t="s">
        <v>956</v>
      </c>
      <c r="E362" t="s">
        <v>972</v>
      </c>
      <c r="F362" t="s">
        <v>958</v>
      </c>
      <c r="G362" t="s">
        <v>1041</v>
      </c>
      <c r="H362" s="10">
        <v>929.6</v>
      </c>
      <c r="I362" s="10"/>
      <c r="J362" s="49"/>
      <c r="K362" s="10"/>
    </row>
    <row r="363" spans="1:11" x14ac:dyDescent="0.25">
      <c r="A363" t="s">
        <v>675</v>
      </c>
      <c r="B363" t="s">
        <v>383</v>
      </c>
      <c r="C363">
        <v>10200222</v>
      </c>
      <c r="D363" t="s">
        <v>956</v>
      </c>
      <c r="E363" t="s">
        <v>972</v>
      </c>
      <c r="F363" t="s">
        <v>958</v>
      </c>
      <c r="G363" t="s">
        <v>1041</v>
      </c>
      <c r="H363" s="10">
        <v>929.6</v>
      </c>
      <c r="I363" s="10"/>
      <c r="J363" s="49" t="s">
        <v>955</v>
      </c>
      <c r="K363" s="10"/>
    </row>
    <row r="364" spans="1:11" x14ac:dyDescent="0.25">
      <c r="A364" t="s">
        <v>875</v>
      </c>
      <c r="B364" t="s">
        <v>881</v>
      </c>
      <c r="C364">
        <v>10200222</v>
      </c>
      <c r="D364" t="s">
        <v>956</v>
      </c>
      <c r="E364" t="s">
        <v>972</v>
      </c>
      <c r="F364" t="s">
        <v>958</v>
      </c>
      <c r="G364" t="s">
        <v>1041</v>
      </c>
      <c r="H364" s="10">
        <v>929.6</v>
      </c>
      <c r="I364" s="10"/>
      <c r="J364" s="49"/>
      <c r="K364" s="10"/>
    </row>
    <row r="365" spans="1:11" x14ac:dyDescent="0.25">
      <c r="A365" t="s">
        <v>875</v>
      </c>
      <c r="B365" t="s">
        <v>837</v>
      </c>
      <c r="C365">
        <v>10200222</v>
      </c>
      <c r="D365" t="s">
        <v>956</v>
      </c>
      <c r="E365" t="s">
        <v>972</v>
      </c>
      <c r="F365" t="s">
        <v>958</v>
      </c>
      <c r="G365" t="s">
        <v>1041</v>
      </c>
      <c r="H365" s="10">
        <v>929.6</v>
      </c>
      <c r="I365" s="10"/>
      <c r="J365" s="49"/>
      <c r="K365" s="10"/>
    </row>
    <row r="366" spans="1:11" x14ac:dyDescent="0.25">
      <c r="A366" t="s">
        <v>675</v>
      </c>
      <c r="B366" t="s">
        <v>319</v>
      </c>
      <c r="C366">
        <v>10200222</v>
      </c>
      <c r="D366" t="s">
        <v>956</v>
      </c>
      <c r="E366" t="s">
        <v>972</v>
      </c>
      <c r="F366" t="s">
        <v>958</v>
      </c>
      <c r="G366" t="s">
        <v>1041</v>
      </c>
      <c r="H366" s="10">
        <v>929.6</v>
      </c>
      <c r="I366" s="10"/>
      <c r="J366" s="49"/>
      <c r="K366" s="10"/>
    </row>
    <row r="367" spans="1:11" x14ac:dyDescent="0.25">
      <c r="A367" t="s">
        <v>675</v>
      </c>
      <c r="B367" t="s">
        <v>620</v>
      </c>
      <c r="C367">
        <v>10200222</v>
      </c>
      <c r="D367" t="s">
        <v>956</v>
      </c>
      <c r="E367" t="s">
        <v>972</v>
      </c>
      <c r="F367" t="s">
        <v>958</v>
      </c>
      <c r="G367" t="s">
        <v>1041</v>
      </c>
      <c r="H367" s="10">
        <v>929.6</v>
      </c>
      <c r="I367" s="10"/>
      <c r="J367" s="49"/>
      <c r="K367" s="10" t="s">
        <v>955</v>
      </c>
    </row>
    <row r="368" spans="1:11" x14ac:dyDescent="0.25">
      <c r="A368" t="s">
        <v>675</v>
      </c>
      <c r="B368" t="s">
        <v>218</v>
      </c>
      <c r="C368">
        <v>30301599</v>
      </c>
      <c r="D368" t="s">
        <v>962</v>
      </c>
      <c r="E368" t="s">
        <v>963</v>
      </c>
      <c r="F368" t="s">
        <v>1039</v>
      </c>
      <c r="G368" t="s">
        <v>1042</v>
      </c>
      <c r="H368" s="10">
        <v>928.32692339999994</v>
      </c>
      <c r="I368" s="10" t="s">
        <v>955</v>
      </c>
      <c r="J368" s="49"/>
      <c r="K368" s="10"/>
    </row>
    <row r="369" spans="1:11" x14ac:dyDescent="0.25">
      <c r="A369" t="s">
        <v>675</v>
      </c>
      <c r="B369" t="s">
        <v>340</v>
      </c>
      <c r="C369">
        <v>30301599</v>
      </c>
      <c r="D369" t="s">
        <v>962</v>
      </c>
      <c r="E369" t="s">
        <v>963</v>
      </c>
      <c r="F369" t="s">
        <v>1039</v>
      </c>
      <c r="G369" t="s">
        <v>1042</v>
      </c>
      <c r="H369" s="10">
        <v>928.32692339999994</v>
      </c>
      <c r="I369" s="10"/>
      <c r="J369" s="49" t="s">
        <v>955</v>
      </c>
      <c r="K369" s="10"/>
    </row>
    <row r="370" spans="1:11" x14ac:dyDescent="0.25">
      <c r="A370" t="s">
        <v>675</v>
      </c>
      <c r="B370" t="s">
        <v>167</v>
      </c>
      <c r="C370">
        <v>30301599</v>
      </c>
      <c r="D370" t="s">
        <v>962</v>
      </c>
      <c r="E370" t="s">
        <v>963</v>
      </c>
      <c r="F370" t="s">
        <v>1039</v>
      </c>
      <c r="G370" t="s">
        <v>1042</v>
      </c>
      <c r="H370" s="10">
        <v>928.32692339999994</v>
      </c>
      <c r="I370" s="10"/>
      <c r="J370" s="49"/>
      <c r="K370" s="10" t="s">
        <v>955</v>
      </c>
    </row>
    <row r="371" spans="1:11" x14ac:dyDescent="0.25">
      <c r="A371" t="s">
        <v>675</v>
      </c>
      <c r="B371" t="s">
        <v>330</v>
      </c>
      <c r="C371">
        <v>10200799</v>
      </c>
      <c r="D371" t="s">
        <v>956</v>
      </c>
      <c r="E371" t="s">
        <v>972</v>
      </c>
      <c r="F371" t="s">
        <v>982</v>
      </c>
      <c r="G371" t="s">
        <v>1043</v>
      </c>
      <c r="H371" s="10">
        <v>899.72982000000002</v>
      </c>
      <c r="I371" s="10" t="s">
        <v>955</v>
      </c>
      <c r="J371" s="49"/>
      <c r="K371" s="10"/>
    </row>
    <row r="372" spans="1:11" x14ac:dyDescent="0.25">
      <c r="A372" t="s">
        <v>675</v>
      </c>
      <c r="B372" t="s">
        <v>213</v>
      </c>
      <c r="C372">
        <v>10200799</v>
      </c>
      <c r="D372" t="s">
        <v>956</v>
      </c>
      <c r="E372" t="s">
        <v>972</v>
      </c>
      <c r="F372" t="s">
        <v>982</v>
      </c>
      <c r="G372" t="s">
        <v>1043</v>
      </c>
      <c r="H372" s="10">
        <v>899.72982000000002</v>
      </c>
      <c r="I372" s="10"/>
      <c r="J372" s="49" t="s">
        <v>955</v>
      </c>
      <c r="K372" s="10"/>
    </row>
    <row r="373" spans="1:11" x14ac:dyDescent="0.25">
      <c r="A373" t="s">
        <v>675</v>
      </c>
      <c r="B373" t="s">
        <v>36</v>
      </c>
      <c r="C373">
        <v>10200799</v>
      </c>
      <c r="D373" t="s">
        <v>956</v>
      </c>
      <c r="E373" t="s">
        <v>972</v>
      </c>
      <c r="F373" t="s">
        <v>982</v>
      </c>
      <c r="G373" t="s">
        <v>1043</v>
      </c>
      <c r="H373" s="10">
        <v>899.72982000000002</v>
      </c>
      <c r="I373" s="10"/>
      <c r="J373" s="49"/>
      <c r="K373" s="10" t="s">
        <v>955</v>
      </c>
    </row>
    <row r="374" spans="1:11" x14ac:dyDescent="0.25">
      <c r="A374" t="s">
        <v>675</v>
      </c>
      <c r="B374" t="s">
        <v>83</v>
      </c>
      <c r="C374">
        <v>30302357</v>
      </c>
      <c r="D374" t="s">
        <v>962</v>
      </c>
      <c r="E374" t="s">
        <v>963</v>
      </c>
      <c r="F374" t="s">
        <v>964</v>
      </c>
      <c r="G374" t="s">
        <v>1044</v>
      </c>
      <c r="H374" s="10">
        <v>863.9</v>
      </c>
      <c r="I374" s="10" t="s">
        <v>955</v>
      </c>
      <c r="J374" s="49" t="s">
        <v>955</v>
      </c>
      <c r="K374" s="10" t="s">
        <v>955</v>
      </c>
    </row>
    <row r="375" spans="1:11" x14ac:dyDescent="0.25">
      <c r="A375" t="s">
        <v>675</v>
      </c>
      <c r="B375" t="s">
        <v>370</v>
      </c>
      <c r="C375">
        <v>10200707</v>
      </c>
      <c r="D375" t="s">
        <v>956</v>
      </c>
      <c r="E375" t="s">
        <v>972</v>
      </c>
      <c r="F375" t="s">
        <v>982</v>
      </c>
      <c r="G375" t="s">
        <v>1045</v>
      </c>
      <c r="H375" s="10">
        <v>863.62131600000009</v>
      </c>
      <c r="I375" s="10" t="s">
        <v>955</v>
      </c>
      <c r="J375" s="49"/>
      <c r="K375" s="10"/>
    </row>
    <row r="376" spans="1:11" x14ac:dyDescent="0.25">
      <c r="A376" t="s">
        <v>675</v>
      </c>
      <c r="B376" t="s">
        <v>330</v>
      </c>
      <c r="C376">
        <v>10200707</v>
      </c>
      <c r="D376" t="s">
        <v>956</v>
      </c>
      <c r="E376" t="s">
        <v>972</v>
      </c>
      <c r="F376" t="s">
        <v>982</v>
      </c>
      <c r="G376" t="s">
        <v>1045</v>
      </c>
      <c r="H376" s="10">
        <v>863.62131600000009</v>
      </c>
      <c r="I376" s="10"/>
      <c r="J376" s="49"/>
      <c r="K376" s="10"/>
    </row>
    <row r="377" spans="1:11" x14ac:dyDescent="0.25">
      <c r="A377" t="s">
        <v>675</v>
      </c>
      <c r="B377" t="s">
        <v>213</v>
      </c>
      <c r="C377">
        <v>10200707</v>
      </c>
      <c r="D377" t="s">
        <v>956</v>
      </c>
      <c r="E377" t="s">
        <v>972</v>
      </c>
      <c r="F377" t="s">
        <v>982</v>
      </c>
      <c r="G377" t="s">
        <v>1045</v>
      </c>
      <c r="H377" s="10">
        <v>863.62131600000009</v>
      </c>
      <c r="I377" s="10"/>
      <c r="J377" s="49" t="s">
        <v>955</v>
      </c>
      <c r="K377" s="10"/>
    </row>
    <row r="378" spans="1:11" x14ac:dyDescent="0.25">
      <c r="A378" t="s">
        <v>875</v>
      </c>
      <c r="B378" t="s">
        <v>841</v>
      </c>
      <c r="C378">
        <v>10200707</v>
      </c>
      <c r="D378" t="s">
        <v>956</v>
      </c>
      <c r="E378" t="s">
        <v>972</v>
      </c>
      <c r="F378" t="s">
        <v>982</v>
      </c>
      <c r="G378" t="s">
        <v>1045</v>
      </c>
      <c r="H378" s="10">
        <v>863.62131600000009</v>
      </c>
      <c r="I378" s="10"/>
      <c r="J378" s="49"/>
      <c r="K378" s="10"/>
    </row>
    <row r="379" spans="1:11" x14ac:dyDescent="0.25">
      <c r="A379" t="s">
        <v>675</v>
      </c>
      <c r="B379" t="s">
        <v>36</v>
      </c>
      <c r="C379">
        <v>10200707</v>
      </c>
      <c r="D379" t="s">
        <v>956</v>
      </c>
      <c r="E379" t="s">
        <v>972</v>
      </c>
      <c r="F379" t="s">
        <v>982</v>
      </c>
      <c r="G379" t="s">
        <v>1045</v>
      </c>
      <c r="H379" s="10">
        <v>863.62131600000009</v>
      </c>
      <c r="I379" s="10"/>
      <c r="J379" s="49"/>
      <c r="K379" s="10" t="s">
        <v>955</v>
      </c>
    </row>
    <row r="380" spans="1:11" x14ac:dyDescent="0.25">
      <c r="A380" t="s">
        <v>791</v>
      </c>
      <c r="B380" t="s">
        <v>748</v>
      </c>
      <c r="C380">
        <v>30290003</v>
      </c>
      <c r="D380" t="s">
        <v>962</v>
      </c>
      <c r="E380" t="s">
        <v>1046</v>
      </c>
      <c r="F380" t="s">
        <v>1005</v>
      </c>
      <c r="G380" t="s">
        <v>1006</v>
      </c>
      <c r="H380" s="10">
        <v>849.49396900000011</v>
      </c>
      <c r="I380" s="10" t="s">
        <v>955</v>
      </c>
      <c r="J380" s="49"/>
      <c r="K380" s="10"/>
    </row>
    <row r="381" spans="1:11" x14ac:dyDescent="0.25">
      <c r="A381" t="s">
        <v>675</v>
      </c>
      <c r="B381" t="s">
        <v>615</v>
      </c>
      <c r="C381">
        <v>30290003</v>
      </c>
      <c r="D381" t="s">
        <v>962</v>
      </c>
      <c r="E381" t="s">
        <v>1046</v>
      </c>
      <c r="F381" t="s">
        <v>1005</v>
      </c>
      <c r="G381" t="s">
        <v>1006</v>
      </c>
      <c r="H381" s="10">
        <v>849.49396900000011</v>
      </c>
      <c r="I381" s="10"/>
      <c r="J381" s="49"/>
      <c r="K381" s="10"/>
    </row>
    <row r="382" spans="1:11" x14ac:dyDescent="0.25">
      <c r="A382" t="s">
        <v>791</v>
      </c>
      <c r="B382" t="s">
        <v>764</v>
      </c>
      <c r="C382">
        <v>30290003</v>
      </c>
      <c r="D382" t="s">
        <v>962</v>
      </c>
      <c r="E382" t="s">
        <v>1046</v>
      </c>
      <c r="F382" t="s">
        <v>1005</v>
      </c>
      <c r="G382" t="s">
        <v>1006</v>
      </c>
      <c r="H382" s="10">
        <v>849.49396900000011</v>
      </c>
      <c r="I382" s="10"/>
      <c r="J382" s="49"/>
      <c r="K382" s="10"/>
    </row>
    <row r="383" spans="1:11" x14ac:dyDescent="0.25">
      <c r="A383" t="s">
        <v>875</v>
      </c>
      <c r="B383" t="s">
        <v>845</v>
      </c>
      <c r="C383">
        <v>30290003</v>
      </c>
      <c r="D383" t="s">
        <v>962</v>
      </c>
      <c r="E383" t="s">
        <v>1046</v>
      </c>
      <c r="F383" t="s">
        <v>1005</v>
      </c>
      <c r="G383" t="s">
        <v>1006</v>
      </c>
      <c r="H383" s="10">
        <v>849.49396900000011</v>
      </c>
      <c r="I383" s="10"/>
      <c r="J383" s="49" t="s">
        <v>955</v>
      </c>
      <c r="K383" s="10"/>
    </row>
    <row r="384" spans="1:11" x14ac:dyDescent="0.25">
      <c r="A384" t="s">
        <v>791</v>
      </c>
      <c r="B384" t="s">
        <v>742</v>
      </c>
      <c r="C384">
        <v>30290003</v>
      </c>
      <c r="D384" t="s">
        <v>962</v>
      </c>
      <c r="E384" t="s">
        <v>1046</v>
      </c>
      <c r="F384" t="s">
        <v>1005</v>
      </c>
      <c r="G384" t="s">
        <v>1006</v>
      </c>
      <c r="H384" s="10">
        <v>849.49396900000011</v>
      </c>
      <c r="I384" s="10"/>
      <c r="J384" s="49"/>
      <c r="K384" s="10"/>
    </row>
    <row r="385" spans="1:11" x14ac:dyDescent="0.25">
      <c r="A385" t="s">
        <v>791</v>
      </c>
      <c r="B385" t="s">
        <v>732</v>
      </c>
      <c r="C385">
        <v>30290003</v>
      </c>
      <c r="D385" t="s">
        <v>962</v>
      </c>
      <c r="E385" t="s">
        <v>1046</v>
      </c>
      <c r="F385" t="s">
        <v>1005</v>
      </c>
      <c r="G385" t="s">
        <v>1006</v>
      </c>
      <c r="H385" s="10">
        <v>849.49396900000011</v>
      </c>
      <c r="I385" s="10"/>
      <c r="J385" s="49"/>
      <c r="K385" s="10"/>
    </row>
    <row r="386" spans="1:11" x14ac:dyDescent="0.25">
      <c r="A386" t="s">
        <v>675</v>
      </c>
      <c r="B386" t="s">
        <v>623</v>
      </c>
      <c r="C386">
        <v>30290003</v>
      </c>
      <c r="D386" t="s">
        <v>962</v>
      </c>
      <c r="E386" t="s">
        <v>1046</v>
      </c>
      <c r="F386" t="s">
        <v>1005</v>
      </c>
      <c r="G386" t="s">
        <v>1006</v>
      </c>
      <c r="H386" s="10">
        <v>849.49396900000011</v>
      </c>
      <c r="I386" s="10"/>
      <c r="J386" s="49"/>
      <c r="K386" s="10" t="s">
        <v>955</v>
      </c>
    </row>
    <row r="387" spans="1:11" x14ac:dyDescent="0.25">
      <c r="A387" t="s">
        <v>675</v>
      </c>
      <c r="B387" t="s">
        <v>123</v>
      </c>
      <c r="C387" s="3">
        <v>20200203</v>
      </c>
      <c r="D387" t="s">
        <v>968</v>
      </c>
      <c r="E387" t="s">
        <v>1022</v>
      </c>
      <c r="F387" t="s">
        <v>970</v>
      </c>
      <c r="G387" t="s">
        <v>1047</v>
      </c>
      <c r="H387" s="10">
        <v>808.33006599999999</v>
      </c>
      <c r="I387" s="10" t="s">
        <v>955</v>
      </c>
      <c r="J387" s="49"/>
      <c r="K387" s="10"/>
    </row>
    <row r="388" spans="1:11" x14ac:dyDescent="0.25">
      <c r="A388" t="s">
        <v>675</v>
      </c>
      <c r="B388" t="s">
        <v>131</v>
      </c>
      <c r="C388" s="3">
        <v>20200203</v>
      </c>
      <c r="D388" t="s">
        <v>968</v>
      </c>
      <c r="E388" t="s">
        <v>1022</v>
      </c>
      <c r="F388" t="s">
        <v>970</v>
      </c>
      <c r="G388" t="s">
        <v>1047</v>
      </c>
      <c r="H388" s="10">
        <v>808.33006599999999</v>
      </c>
      <c r="I388" s="10"/>
      <c r="J388" s="49"/>
      <c r="K388" s="10"/>
    </row>
    <row r="389" spans="1:11" x14ac:dyDescent="0.25">
      <c r="A389" t="s">
        <v>675</v>
      </c>
      <c r="B389" t="s">
        <v>48</v>
      </c>
      <c r="C389" s="3">
        <v>20200203</v>
      </c>
      <c r="D389" t="s">
        <v>968</v>
      </c>
      <c r="E389" t="s">
        <v>1022</v>
      </c>
      <c r="F389" t="s">
        <v>970</v>
      </c>
      <c r="G389" t="s">
        <v>1047</v>
      </c>
      <c r="H389" s="10">
        <v>808.33006599999999</v>
      </c>
      <c r="I389" s="10"/>
      <c r="J389" s="49"/>
      <c r="K389" s="10"/>
    </row>
    <row r="390" spans="1:11" x14ac:dyDescent="0.25">
      <c r="A390" t="s">
        <v>675</v>
      </c>
      <c r="B390" t="s">
        <v>127</v>
      </c>
      <c r="C390" s="3">
        <v>20200203</v>
      </c>
      <c r="D390" t="s">
        <v>968</v>
      </c>
      <c r="E390" t="s">
        <v>1022</v>
      </c>
      <c r="F390" t="s">
        <v>970</v>
      </c>
      <c r="G390" t="s">
        <v>1047</v>
      </c>
      <c r="H390" s="10">
        <v>808.33006599999999</v>
      </c>
      <c r="I390" s="10"/>
      <c r="J390" s="49"/>
      <c r="K390" s="10"/>
    </row>
    <row r="391" spans="1:11" x14ac:dyDescent="0.25">
      <c r="A391" t="s">
        <v>675</v>
      </c>
      <c r="B391" t="s">
        <v>511</v>
      </c>
      <c r="C391" s="3">
        <v>20200203</v>
      </c>
      <c r="D391" t="s">
        <v>968</v>
      </c>
      <c r="E391" t="s">
        <v>1022</v>
      </c>
      <c r="F391" t="s">
        <v>970</v>
      </c>
      <c r="G391" t="s">
        <v>1047</v>
      </c>
      <c r="H391" s="10">
        <v>808.33006599999999</v>
      </c>
      <c r="I391" s="10"/>
      <c r="J391" s="49"/>
      <c r="K391" s="10"/>
    </row>
    <row r="392" spans="1:11" x14ac:dyDescent="0.25">
      <c r="A392" t="s">
        <v>675</v>
      </c>
      <c r="B392" t="s">
        <v>463</v>
      </c>
      <c r="C392" s="3">
        <v>20200203</v>
      </c>
      <c r="D392" t="s">
        <v>968</v>
      </c>
      <c r="E392" t="s">
        <v>1022</v>
      </c>
      <c r="F392" t="s">
        <v>970</v>
      </c>
      <c r="G392" t="s">
        <v>1047</v>
      </c>
      <c r="H392" s="10">
        <v>808.33006599999999</v>
      </c>
      <c r="I392" s="10"/>
      <c r="J392" s="49"/>
      <c r="K392" s="10"/>
    </row>
    <row r="393" spans="1:11" x14ac:dyDescent="0.25">
      <c r="A393" t="s">
        <v>675</v>
      </c>
      <c r="B393" t="s">
        <v>521</v>
      </c>
      <c r="C393" s="3">
        <v>20200203</v>
      </c>
      <c r="D393" t="s">
        <v>968</v>
      </c>
      <c r="E393" t="s">
        <v>1022</v>
      </c>
      <c r="F393" t="s">
        <v>970</v>
      </c>
      <c r="G393" t="s">
        <v>1047</v>
      </c>
      <c r="H393" s="10">
        <v>808.33006599999999</v>
      </c>
      <c r="I393" s="10"/>
      <c r="J393" s="3"/>
      <c r="K393" s="10"/>
    </row>
    <row r="394" spans="1:11" x14ac:dyDescent="0.25">
      <c r="A394" t="s">
        <v>675</v>
      </c>
      <c r="B394" t="s">
        <v>58</v>
      </c>
      <c r="C394" s="3">
        <v>20200203</v>
      </c>
      <c r="D394" t="s">
        <v>968</v>
      </c>
      <c r="E394" t="s">
        <v>1022</v>
      </c>
      <c r="F394" t="s">
        <v>970</v>
      </c>
      <c r="G394" t="s">
        <v>1047</v>
      </c>
      <c r="H394" s="10">
        <v>808.33006599999999</v>
      </c>
      <c r="I394" s="10"/>
      <c r="J394" s="49" t="s">
        <v>955</v>
      </c>
      <c r="K394" s="10"/>
    </row>
    <row r="395" spans="1:11" x14ac:dyDescent="0.25">
      <c r="A395" t="s">
        <v>675</v>
      </c>
      <c r="B395" t="s">
        <v>316</v>
      </c>
      <c r="C395" s="3">
        <v>20200203</v>
      </c>
      <c r="D395" t="s">
        <v>968</v>
      </c>
      <c r="E395" t="s">
        <v>1022</v>
      </c>
      <c r="F395" t="s">
        <v>970</v>
      </c>
      <c r="G395" t="s">
        <v>1047</v>
      </c>
      <c r="H395" s="10">
        <v>808.33006599999999</v>
      </c>
      <c r="I395" s="10"/>
      <c r="J395" s="49"/>
      <c r="K395" s="10"/>
    </row>
    <row r="396" spans="1:11" x14ac:dyDescent="0.25">
      <c r="A396" t="s">
        <v>675</v>
      </c>
      <c r="B396" t="s">
        <v>599</v>
      </c>
      <c r="C396" s="3">
        <v>20200203</v>
      </c>
      <c r="D396" t="s">
        <v>968</v>
      </c>
      <c r="E396" t="s">
        <v>1022</v>
      </c>
      <c r="F396" t="s">
        <v>970</v>
      </c>
      <c r="G396" t="s">
        <v>1047</v>
      </c>
      <c r="H396" s="10">
        <v>808.33006599999999</v>
      </c>
      <c r="I396" s="10"/>
      <c r="J396" s="49"/>
      <c r="K396" s="10"/>
    </row>
    <row r="397" spans="1:11" x14ac:dyDescent="0.25">
      <c r="A397" t="s">
        <v>675</v>
      </c>
      <c r="B397" t="s">
        <v>607</v>
      </c>
      <c r="C397" s="3">
        <v>20200203</v>
      </c>
      <c r="D397" t="s">
        <v>968</v>
      </c>
      <c r="E397" t="s">
        <v>1022</v>
      </c>
      <c r="F397" t="s">
        <v>970</v>
      </c>
      <c r="G397" t="s">
        <v>1047</v>
      </c>
      <c r="H397" s="10">
        <v>808.33006599999999</v>
      </c>
      <c r="I397" s="10"/>
      <c r="J397" s="49"/>
      <c r="K397" s="10" t="s">
        <v>955</v>
      </c>
    </row>
    <row r="398" spans="1:11" x14ac:dyDescent="0.25">
      <c r="A398" t="s">
        <v>675</v>
      </c>
      <c r="B398" t="s">
        <v>83</v>
      </c>
      <c r="C398">
        <v>30302351</v>
      </c>
      <c r="D398" t="s">
        <v>962</v>
      </c>
      <c r="E398" t="s">
        <v>963</v>
      </c>
      <c r="F398" t="s">
        <v>964</v>
      </c>
      <c r="G398" t="s">
        <v>1048</v>
      </c>
      <c r="H398" s="10">
        <v>791.48</v>
      </c>
      <c r="I398" s="10" t="s">
        <v>955</v>
      </c>
      <c r="J398" s="49" t="s">
        <v>955</v>
      </c>
      <c r="K398" s="10" t="s">
        <v>955</v>
      </c>
    </row>
    <row r="399" spans="1:11" x14ac:dyDescent="0.25">
      <c r="A399" t="s">
        <v>675</v>
      </c>
      <c r="B399" t="s">
        <v>657</v>
      </c>
      <c r="C399" s="3">
        <v>10100602</v>
      </c>
      <c r="D399" t="s">
        <v>956</v>
      </c>
      <c r="E399" t="s">
        <v>957</v>
      </c>
      <c r="F399" t="s">
        <v>970</v>
      </c>
      <c r="G399" t="s">
        <v>1049</v>
      </c>
      <c r="H399" s="10">
        <v>786.81854469999996</v>
      </c>
      <c r="I399" s="10" t="s">
        <v>955</v>
      </c>
      <c r="J399" s="49"/>
      <c r="K399" s="10"/>
    </row>
    <row r="400" spans="1:11" x14ac:dyDescent="0.25">
      <c r="A400" t="s">
        <v>675</v>
      </c>
      <c r="B400" t="s">
        <v>661</v>
      </c>
      <c r="C400" s="3">
        <v>10100602</v>
      </c>
      <c r="D400" t="s">
        <v>956</v>
      </c>
      <c r="E400" t="s">
        <v>957</v>
      </c>
      <c r="F400" t="s">
        <v>970</v>
      </c>
      <c r="G400" t="s">
        <v>1049</v>
      </c>
      <c r="H400" s="10">
        <v>786.81854469999996</v>
      </c>
      <c r="I400" s="10"/>
      <c r="J400" s="49"/>
      <c r="K400" s="10"/>
    </row>
    <row r="401" spans="1:11" x14ac:dyDescent="0.25">
      <c r="A401" t="s">
        <v>1615</v>
      </c>
      <c r="B401" t="s">
        <v>900</v>
      </c>
      <c r="C401" s="3">
        <v>10100602</v>
      </c>
      <c r="D401" t="s">
        <v>956</v>
      </c>
      <c r="E401" t="s">
        <v>957</v>
      </c>
      <c r="F401" t="s">
        <v>970</v>
      </c>
      <c r="G401" t="s">
        <v>1049</v>
      </c>
      <c r="H401" s="10">
        <v>786.81854469999996</v>
      </c>
      <c r="I401" s="10"/>
      <c r="J401" s="49" t="s">
        <v>955</v>
      </c>
      <c r="K401" s="10"/>
    </row>
    <row r="402" spans="1:11" x14ac:dyDescent="0.25">
      <c r="A402" t="s">
        <v>675</v>
      </c>
      <c r="B402" t="s">
        <v>404</v>
      </c>
      <c r="C402" s="3">
        <v>10100602</v>
      </c>
      <c r="D402" t="s">
        <v>956</v>
      </c>
      <c r="E402" t="s">
        <v>957</v>
      </c>
      <c r="F402" t="s">
        <v>970</v>
      </c>
      <c r="G402" t="s">
        <v>1049</v>
      </c>
      <c r="H402" s="10">
        <v>786.81854469999996</v>
      </c>
      <c r="I402" s="10"/>
      <c r="J402" s="49"/>
      <c r="K402" s="10"/>
    </row>
    <row r="403" spans="1:11" x14ac:dyDescent="0.25">
      <c r="A403" t="s">
        <v>675</v>
      </c>
      <c r="B403" t="s">
        <v>637</v>
      </c>
      <c r="C403" s="3">
        <v>10100602</v>
      </c>
      <c r="D403" t="s">
        <v>956</v>
      </c>
      <c r="E403" t="s">
        <v>957</v>
      </c>
      <c r="F403" t="s">
        <v>970</v>
      </c>
      <c r="G403" t="s">
        <v>1049</v>
      </c>
      <c r="H403" s="10">
        <v>786.81854469999996</v>
      </c>
      <c r="I403" s="10"/>
      <c r="J403" s="49"/>
      <c r="K403" s="10"/>
    </row>
    <row r="404" spans="1:11" x14ac:dyDescent="0.25">
      <c r="A404" t="s">
        <v>675</v>
      </c>
      <c r="B404" t="s">
        <v>634</v>
      </c>
      <c r="C404" s="3">
        <v>10100602</v>
      </c>
      <c r="D404" t="s">
        <v>956</v>
      </c>
      <c r="E404" t="s">
        <v>957</v>
      </c>
      <c r="F404" t="s">
        <v>970</v>
      </c>
      <c r="G404" t="s">
        <v>1049</v>
      </c>
      <c r="H404" s="10">
        <v>786.81854469999996</v>
      </c>
      <c r="I404" s="10"/>
      <c r="J404" s="49"/>
      <c r="K404" s="10" t="s">
        <v>955</v>
      </c>
    </row>
    <row r="405" spans="1:11" x14ac:dyDescent="0.25">
      <c r="A405" t="s">
        <v>675</v>
      </c>
      <c r="B405" t="s">
        <v>123</v>
      </c>
      <c r="C405" s="3">
        <v>20200201</v>
      </c>
      <c r="D405" t="s">
        <v>968</v>
      </c>
      <c r="E405" t="s">
        <v>1022</v>
      </c>
      <c r="F405" t="s">
        <v>970</v>
      </c>
      <c r="G405" t="s">
        <v>971</v>
      </c>
      <c r="H405" s="10">
        <v>762.17774250000014</v>
      </c>
      <c r="I405" s="10" t="s">
        <v>955</v>
      </c>
      <c r="J405" s="49"/>
      <c r="K405" s="10"/>
    </row>
    <row r="406" spans="1:11" x14ac:dyDescent="0.25">
      <c r="A406" t="s">
        <v>675</v>
      </c>
      <c r="B406" t="s">
        <v>131</v>
      </c>
      <c r="C406" s="3">
        <v>20200201</v>
      </c>
      <c r="D406" t="s">
        <v>968</v>
      </c>
      <c r="E406" t="s">
        <v>1022</v>
      </c>
      <c r="F406" t="s">
        <v>970</v>
      </c>
      <c r="G406" t="s">
        <v>971</v>
      </c>
      <c r="H406" s="10">
        <v>762.17774250000014</v>
      </c>
      <c r="I406" s="10"/>
      <c r="J406" s="49"/>
      <c r="K406" s="10"/>
    </row>
    <row r="407" spans="1:11" x14ac:dyDescent="0.25">
      <c r="A407" t="s">
        <v>675</v>
      </c>
      <c r="B407" t="s">
        <v>48</v>
      </c>
      <c r="C407" s="3">
        <v>20200201</v>
      </c>
      <c r="D407" t="s">
        <v>968</v>
      </c>
      <c r="E407" t="s">
        <v>1022</v>
      </c>
      <c r="F407" t="s">
        <v>970</v>
      </c>
      <c r="G407" t="s">
        <v>971</v>
      </c>
      <c r="H407" s="10">
        <v>762.17774250000014</v>
      </c>
      <c r="I407" s="10"/>
      <c r="J407" s="49"/>
      <c r="K407" s="10"/>
    </row>
    <row r="408" spans="1:11" x14ac:dyDescent="0.25">
      <c r="A408" t="s">
        <v>675</v>
      </c>
      <c r="B408" t="s">
        <v>127</v>
      </c>
      <c r="C408" s="3">
        <v>20200201</v>
      </c>
      <c r="D408" t="s">
        <v>968</v>
      </c>
      <c r="E408" t="s">
        <v>1022</v>
      </c>
      <c r="F408" t="s">
        <v>970</v>
      </c>
      <c r="G408" t="s">
        <v>971</v>
      </c>
      <c r="H408" s="10">
        <v>762.17774250000014</v>
      </c>
      <c r="I408" s="10"/>
      <c r="J408" s="49"/>
      <c r="K408" s="10"/>
    </row>
    <row r="409" spans="1:11" x14ac:dyDescent="0.25">
      <c r="A409" t="s">
        <v>675</v>
      </c>
      <c r="B409" t="s">
        <v>511</v>
      </c>
      <c r="C409" s="3">
        <v>20200201</v>
      </c>
      <c r="D409" t="s">
        <v>968</v>
      </c>
      <c r="E409" t="s">
        <v>1022</v>
      </c>
      <c r="F409" t="s">
        <v>970</v>
      </c>
      <c r="G409" t="s">
        <v>971</v>
      </c>
      <c r="H409" s="10">
        <v>762.17774250000014</v>
      </c>
      <c r="I409" s="10"/>
      <c r="J409" s="49"/>
      <c r="K409" s="10"/>
    </row>
    <row r="410" spans="1:11" x14ac:dyDescent="0.25">
      <c r="A410" t="s">
        <v>675</v>
      </c>
      <c r="B410" t="s">
        <v>463</v>
      </c>
      <c r="C410" s="3">
        <v>20200201</v>
      </c>
      <c r="D410" t="s">
        <v>968</v>
      </c>
      <c r="E410" t="s">
        <v>1022</v>
      </c>
      <c r="F410" t="s">
        <v>970</v>
      </c>
      <c r="G410" t="s">
        <v>971</v>
      </c>
      <c r="H410" s="10">
        <v>762.17774250000014</v>
      </c>
      <c r="I410" s="10"/>
      <c r="J410" s="49"/>
      <c r="K410" s="10"/>
    </row>
    <row r="411" spans="1:11" x14ac:dyDescent="0.25">
      <c r="A411" t="s">
        <v>675</v>
      </c>
      <c r="B411" t="s">
        <v>521</v>
      </c>
      <c r="C411" s="3">
        <v>20200201</v>
      </c>
      <c r="D411" t="s">
        <v>968</v>
      </c>
      <c r="E411" t="s">
        <v>1022</v>
      </c>
      <c r="F411" t="s">
        <v>970</v>
      </c>
      <c r="G411" t="s">
        <v>971</v>
      </c>
      <c r="H411" s="10">
        <v>762.17774250000014</v>
      </c>
      <c r="I411" s="10"/>
      <c r="J411" s="3"/>
      <c r="K411" s="10"/>
    </row>
    <row r="412" spans="1:11" x14ac:dyDescent="0.25">
      <c r="A412" t="s">
        <v>675</v>
      </c>
      <c r="B412" t="s">
        <v>58</v>
      </c>
      <c r="C412" s="3">
        <v>20200201</v>
      </c>
      <c r="D412" t="s">
        <v>968</v>
      </c>
      <c r="E412" t="s">
        <v>1022</v>
      </c>
      <c r="F412" t="s">
        <v>970</v>
      </c>
      <c r="G412" t="s">
        <v>971</v>
      </c>
      <c r="H412" s="10">
        <v>762.17774250000014</v>
      </c>
      <c r="I412" s="10"/>
      <c r="J412" s="49" t="s">
        <v>955</v>
      </c>
      <c r="K412" s="10"/>
    </row>
    <row r="413" spans="1:11" x14ac:dyDescent="0.25">
      <c r="A413" t="s">
        <v>675</v>
      </c>
      <c r="B413" t="s">
        <v>316</v>
      </c>
      <c r="C413" s="3">
        <v>20200201</v>
      </c>
      <c r="D413" t="s">
        <v>968</v>
      </c>
      <c r="E413" t="s">
        <v>1022</v>
      </c>
      <c r="F413" t="s">
        <v>970</v>
      </c>
      <c r="G413" t="s">
        <v>971</v>
      </c>
      <c r="H413" s="10">
        <v>762.17774250000014</v>
      </c>
      <c r="I413" s="10"/>
      <c r="J413" s="49"/>
      <c r="K413" s="10"/>
    </row>
    <row r="414" spans="1:11" x14ac:dyDescent="0.25">
      <c r="A414" t="s">
        <v>675</v>
      </c>
      <c r="B414" t="s">
        <v>599</v>
      </c>
      <c r="C414" s="3">
        <v>20200201</v>
      </c>
      <c r="D414" t="s">
        <v>968</v>
      </c>
      <c r="E414" t="s">
        <v>1022</v>
      </c>
      <c r="F414" t="s">
        <v>970</v>
      </c>
      <c r="G414" t="s">
        <v>971</v>
      </c>
      <c r="H414" s="10">
        <v>762.17774250000014</v>
      </c>
      <c r="I414" s="10"/>
      <c r="J414" s="49"/>
      <c r="K414" s="10"/>
    </row>
    <row r="415" spans="1:11" x14ac:dyDescent="0.25">
      <c r="A415" t="s">
        <v>675</v>
      </c>
      <c r="B415" t="s">
        <v>607</v>
      </c>
      <c r="C415" s="3">
        <v>20200201</v>
      </c>
      <c r="D415" t="s">
        <v>968</v>
      </c>
      <c r="E415" t="s">
        <v>1022</v>
      </c>
      <c r="F415" t="s">
        <v>970</v>
      </c>
      <c r="G415" t="s">
        <v>971</v>
      </c>
      <c r="H415" s="10">
        <v>762.17774250000014</v>
      </c>
      <c r="I415" s="10"/>
      <c r="J415" s="49"/>
      <c r="K415" s="10" t="s">
        <v>955</v>
      </c>
    </row>
    <row r="416" spans="1:11" x14ac:dyDescent="0.25">
      <c r="A416" t="s">
        <v>675</v>
      </c>
      <c r="B416" t="s">
        <v>91</v>
      </c>
      <c r="C416">
        <v>39000701</v>
      </c>
      <c r="D416" t="s">
        <v>962</v>
      </c>
      <c r="E416" t="s">
        <v>1003</v>
      </c>
      <c r="F416" t="s">
        <v>982</v>
      </c>
      <c r="G416" t="s">
        <v>1050</v>
      </c>
      <c r="H416" s="10">
        <v>754.66697999999997</v>
      </c>
      <c r="I416" s="10" t="s">
        <v>955</v>
      </c>
      <c r="J416" s="49"/>
      <c r="K416" s="10"/>
    </row>
    <row r="417" spans="1:11" x14ac:dyDescent="0.25">
      <c r="A417" t="s">
        <v>675</v>
      </c>
      <c r="B417" t="s">
        <v>185</v>
      </c>
      <c r="C417">
        <v>39000701</v>
      </c>
      <c r="D417" t="s">
        <v>962</v>
      </c>
      <c r="E417" t="s">
        <v>1003</v>
      </c>
      <c r="F417" t="s">
        <v>982</v>
      </c>
      <c r="G417" t="s">
        <v>1050</v>
      </c>
      <c r="H417" s="10">
        <v>754.66697999999997</v>
      </c>
      <c r="I417" s="10"/>
      <c r="J417" s="49" t="s">
        <v>955</v>
      </c>
      <c r="K417" s="10" t="s">
        <v>955</v>
      </c>
    </row>
    <row r="418" spans="1:11" x14ac:dyDescent="0.25">
      <c r="A418" t="s">
        <v>675</v>
      </c>
      <c r="B418" t="s">
        <v>488</v>
      </c>
      <c r="C418" s="3">
        <v>20100102</v>
      </c>
      <c r="D418" t="s">
        <v>968</v>
      </c>
      <c r="E418" t="s">
        <v>969</v>
      </c>
      <c r="F418" t="s">
        <v>1023</v>
      </c>
      <c r="G418" t="s">
        <v>1008</v>
      </c>
      <c r="H418" s="10">
        <v>734.31859161000011</v>
      </c>
      <c r="I418" s="10" t="s">
        <v>955</v>
      </c>
      <c r="J418" s="49"/>
      <c r="K418" s="10"/>
    </row>
    <row r="419" spans="1:11" x14ac:dyDescent="0.25">
      <c r="A419" t="s">
        <v>675</v>
      </c>
      <c r="B419" t="s">
        <v>152</v>
      </c>
      <c r="C419" s="3">
        <v>20100102</v>
      </c>
      <c r="D419" t="s">
        <v>968</v>
      </c>
      <c r="E419" t="s">
        <v>969</v>
      </c>
      <c r="F419" t="s">
        <v>1023</v>
      </c>
      <c r="G419" t="s">
        <v>1008</v>
      </c>
      <c r="H419" s="10">
        <v>734.31859161000011</v>
      </c>
      <c r="I419" s="10"/>
      <c r="J419" s="49"/>
      <c r="K419" s="10"/>
    </row>
    <row r="420" spans="1:11" x14ac:dyDescent="0.25">
      <c r="A420" t="s">
        <v>675</v>
      </c>
      <c r="B420" t="s">
        <v>156</v>
      </c>
      <c r="C420" s="3">
        <v>20100102</v>
      </c>
      <c r="D420" t="s">
        <v>968</v>
      </c>
      <c r="E420" t="s">
        <v>969</v>
      </c>
      <c r="F420" t="s">
        <v>1023</v>
      </c>
      <c r="G420" t="s">
        <v>1008</v>
      </c>
      <c r="H420" s="10">
        <v>734.31859161000011</v>
      </c>
      <c r="I420" s="10"/>
      <c r="J420" s="49" t="s">
        <v>955</v>
      </c>
      <c r="K420" s="10" t="s">
        <v>955</v>
      </c>
    </row>
    <row r="421" spans="1:11" x14ac:dyDescent="0.25">
      <c r="A421" t="s">
        <v>675</v>
      </c>
      <c r="B421" t="s">
        <v>615</v>
      </c>
      <c r="C421">
        <v>10500106</v>
      </c>
      <c r="D421" t="s">
        <v>956</v>
      </c>
      <c r="E421" t="s">
        <v>1051</v>
      </c>
      <c r="F421" t="s">
        <v>1022</v>
      </c>
      <c r="G421" t="s">
        <v>970</v>
      </c>
      <c r="H421" s="10">
        <v>728.95917395000004</v>
      </c>
      <c r="I421" s="10" t="s">
        <v>955</v>
      </c>
      <c r="J421" s="49"/>
      <c r="K421" s="10"/>
    </row>
    <row r="422" spans="1:11" x14ac:dyDescent="0.25">
      <c r="A422" t="s">
        <v>675</v>
      </c>
      <c r="B422" t="s">
        <v>518</v>
      </c>
      <c r="C422">
        <v>10500106</v>
      </c>
      <c r="D422" t="s">
        <v>956</v>
      </c>
      <c r="E422" t="s">
        <v>1051</v>
      </c>
      <c r="F422" t="s">
        <v>1022</v>
      </c>
      <c r="G422" t="s">
        <v>970</v>
      </c>
      <c r="H422" s="10">
        <v>728.95917395000004</v>
      </c>
      <c r="I422" s="10"/>
      <c r="J422" s="49"/>
      <c r="K422" s="10"/>
    </row>
    <row r="423" spans="1:11" x14ac:dyDescent="0.25">
      <c r="A423" t="s">
        <v>875</v>
      </c>
      <c r="B423" t="s">
        <v>845</v>
      </c>
      <c r="C423">
        <v>10500106</v>
      </c>
      <c r="D423" t="s">
        <v>956</v>
      </c>
      <c r="E423" t="s">
        <v>1051</v>
      </c>
      <c r="F423" t="s">
        <v>1022</v>
      </c>
      <c r="G423" t="s">
        <v>970</v>
      </c>
      <c r="H423" s="10">
        <v>728.95917395000004</v>
      </c>
      <c r="I423" s="10"/>
      <c r="J423" s="49"/>
      <c r="K423" s="10"/>
    </row>
    <row r="424" spans="1:11" x14ac:dyDescent="0.25">
      <c r="A424" t="s">
        <v>675</v>
      </c>
      <c r="B424" t="s">
        <v>246</v>
      </c>
      <c r="C424">
        <v>10500106</v>
      </c>
      <c r="D424" t="s">
        <v>956</v>
      </c>
      <c r="E424" t="s">
        <v>1051</v>
      </c>
      <c r="F424" t="s">
        <v>1022</v>
      </c>
      <c r="G424" t="s">
        <v>970</v>
      </c>
      <c r="H424" s="10">
        <v>728.95917395000004</v>
      </c>
      <c r="I424" s="10"/>
      <c r="J424" s="49" t="s">
        <v>955</v>
      </c>
      <c r="K424" s="10"/>
    </row>
    <row r="425" spans="1:11" x14ac:dyDescent="0.25">
      <c r="A425" t="s">
        <v>675</v>
      </c>
      <c r="B425" t="s">
        <v>363</v>
      </c>
      <c r="C425">
        <v>10500106</v>
      </c>
      <c r="D425" t="s">
        <v>956</v>
      </c>
      <c r="E425" t="s">
        <v>1051</v>
      </c>
      <c r="F425" t="s">
        <v>1022</v>
      </c>
      <c r="G425" t="s">
        <v>970</v>
      </c>
      <c r="H425" s="10">
        <v>728.95917395000004</v>
      </c>
      <c r="I425" s="10"/>
      <c r="J425" s="49"/>
      <c r="K425" s="10"/>
    </row>
    <row r="426" spans="1:11" x14ac:dyDescent="0.25">
      <c r="A426" t="s">
        <v>675</v>
      </c>
      <c r="B426" t="s">
        <v>593</v>
      </c>
      <c r="C426">
        <v>10500106</v>
      </c>
      <c r="D426" t="s">
        <v>956</v>
      </c>
      <c r="E426" t="s">
        <v>1051</v>
      </c>
      <c r="F426" t="s">
        <v>1022</v>
      </c>
      <c r="G426" t="s">
        <v>970</v>
      </c>
      <c r="H426" s="10">
        <v>728.95917395000004</v>
      </c>
      <c r="I426" s="10"/>
      <c r="J426" s="49"/>
      <c r="K426" s="10"/>
    </row>
    <row r="427" spans="1:11" x14ac:dyDescent="0.25">
      <c r="A427" t="s">
        <v>675</v>
      </c>
      <c r="B427" t="s">
        <v>623</v>
      </c>
      <c r="C427">
        <v>10500106</v>
      </c>
      <c r="D427" t="s">
        <v>956</v>
      </c>
      <c r="E427" t="s">
        <v>1051</v>
      </c>
      <c r="F427" t="s">
        <v>1022</v>
      </c>
      <c r="G427" t="s">
        <v>970</v>
      </c>
      <c r="H427" s="10">
        <v>728.95917395000004</v>
      </c>
      <c r="I427" s="10"/>
      <c r="J427" s="49"/>
      <c r="K427" s="10" t="s">
        <v>955</v>
      </c>
    </row>
    <row r="428" spans="1:11" x14ac:dyDescent="0.25">
      <c r="A428" t="s">
        <v>1615</v>
      </c>
      <c r="B428" t="s">
        <v>948</v>
      </c>
      <c r="C428">
        <v>30301526</v>
      </c>
      <c r="D428" t="s">
        <v>962</v>
      </c>
      <c r="E428" t="s">
        <v>963</v>
      </c>
      <c r="F428" t="s">
        <v>1039</v>
      </c>
      <c r="G428" t="s">
        <v>1052</v>
      </c>
      <c r="H428" s="10">
        <v>713.95499999999993</v>
      </c>
      <c r="I428" s="10" t="s">
        <v>955</v>
      </c>
      <c r="J428" s="49" t="s">
        <v>955</v>
      </c>
      <c r="K428" s="10" t="s">
        <v>955</v>
      </c>
    </row>
    <row r="429" spans="1:11" x14ac:dyDescent="0.25">
      <c r="A429" t="s">
        <v>675</v>
      </c>
      <c r="B429" t="s">
        <v>21</v>
      </c>
      <c r="C429" s="3">
        <v>20100202</v>
      </c>
      <c r="D429" t="s">
        <v>968</v>
      </c>
      <c r="E429" t="s">
        <v>969</v>
      </c>
      <c r="F429" t="s">
        <v>970</v>
      </c>
      <c r="G429" t="s">
        <v>1008</v>
      </c>
      <c r="H429" s="10">
        <v>673.34946525999999</v>
      </c>
      <c r="I429" s="10" t="s">
        <v>955</v>
      </c>
      <c r="J429" s="49"/>
      <c r="K429" s="10"/>
    </row>
    <row r="430" spans="1:11" x14ac:dyDescent="0.25">
      <c r="A430" t="s">
        <v>675</v>
      </c>
      <c r="B430" t="s">
        <v>16</v>
      </c>
      <c r="C430" s="3">
        <v>20100202</v>
      </c>
      <c r="D430" t="s">
        <v>968</v>
      </c>
      <c r="E430" t="s">
        <v>969</v>
      </c>
      <c r="F430" t="s">
        <v>970</v>
      </c>
      <c r="G430" t="s">
        <v>1008</v>
      </c>
      <c r="H430" s="10">
        <v>673.34946525999999</v>
      </c>
      <c r="I430" s="10"/>
      <c r="J430" s="49" t="s">
        <v>955</v>
      </c>
      <c r="K430" s="10" t="s">
        <v>955</v>
      </c>
    </row>
    <row r="431" spans="1:11" x14ac:dyDescent="0.25">
      <c r="A431" t="s">
        <v>675</v>
      </c>
      <c r="B431" t="s">
        <v>149</v>
      </c>
      <c r="C431" s="3">
        <v>20100202</v>
      </c>
      <c r="D431" t="s">
        <v>968</v>
      </c>
      <c r="E431" t="s">
        <v>969</v>
      </c>
      <c r="F431" t="s">
        <v>970</v>
      </c>
      <c r="G431" t="s">
        <v>1008</v>
      </c>
      <c r="H431" s="10">
        <v>673.34946525999999</v>
      </c>
      <c r="I431" s="10"/>
      <c r="J431" s="49"/>
      <c r="K431" s="10"/>
    </row>
    <row r="432" spans="1:11" x14ac:dyDescent="0.25">
      <c r="A432" t="s">
        <v>675</v>
      </c>
      <c r="B432" t="s">
        <v>21</v>
      </c>
      <c r="C432" s="3">
        <v>20300802</v>
      </c>
      <c r="D432" t="s">
        <v>968</v>
      </c>
      <c r="E432" t="s">
        <v>1053</v>
      </c>
      <c r="F432" t="s">
        <v>1007</v>
      </c>
      <c r="G432" t="s">
        <v>1008</v>
      </c>
      <c r="H432" s="10">
        <v>664.58931499999994</v>
      </c>
      <c r="I432" s="10" t="s">
        <v>955</v>
      </c>
      <c r="J432" s="49"/>
      <c r="K432" s="10"/>
    </row>
    <row r="433" spans="1:11" x14ac:dyDescent="0.25">
      <c r="A433" t="s">
        <v>675</v>
      </c>
      <c r="B433" t="s">
        <v>16</v>
      </c>
      <c r="C433" s="3">
        <v>20300802</v>
      </c>
      <c r="D433" t="s">
        <v>968</v>
      </c>
      <c r="E433" t="s">
        <v>1053</v>
      </c>
      <c r="F433" t="s">
        <v>1007</v>
      </c>
      <c r="G433" t="s">
        <v>1008</v>
      </c>
      <c r="H433" s="10">
        <v>664.58931499999994</v>
      </c>
      <c r="I433" s="10"/>
      <c r="J433" s="49" t="s">
        <v>955</v>
      </c>
      <c r="K433" s="10" t="s">
        <v>955</v>
      </c>
    </row>
    <row r="434" spans="1:11" x14ac:dyDescent="0.25">
      <c r="A434" t="s">
        <v>675</v>
      </c>
      <c r="B434" t="s">
        <v>149</v>
      </c>
      <c r="C434" s="3">
        <v>20300802</v>
      </c>
      <c r="D434" t="s">
        <v>968</v>
      </c>
      <c r="E434" t="s">
        <v>1053</v>
      </c>
      <c r="F434" t="s">
        <v>1007</v>
      </c>
      <c r="G434" t="s">
        <v>1008</v>
      </c>
      <c r="H434" s="10">
        <v>664.58931499999994</v>
      </c>
      <c r="I434" s="10"/>
      <c r="J434" s="49"/>
      <c r="K434" s="10"/>
    </row>
    <row r="435" spans="1:11" x14ac:dyDescent="0.25">
      <c r="A435" t="s">
        <v>675</v>
      </c>
      <c r="B435" t="s">
        <v>615</v>
      </c>
      <c r="C435">
        <v>30490003</v>
      </c>
      <c r="D435" t="s">
        <v>962</v>
      </c>
      <c r="E435" t="s">
        <v>1054</v>
      </c>
      <c r="F435" t="s">
        <v>1005</v>
      </c>
      <c r="G435" t="s">
        <v>1006</v>
      </c>
      <c r="H435" s="10">
        <v>656.19145849999995</v>
      </c>
      <c r="I435" s="10" t="s">
        <v>955</v>
      </c>
      <c r="J435" s="49"/>
      <c r="K435" s="10"/>
    </row>
    <row r="436" spans="1:11" x14ac:dyDescent="0.25">
      <c r="A436" t="s">
        <v>791</v>
      </c>
      <c r="B436" t="s">
        <v>758</v>
      </c>
      <c r="C436">
        <v>30490003</v>
      </c>
      <c r="D436" t="s">
        <v>962</v>
      </c>
      <c r="E436" t="s">
        <v>1054</v>
      </c>
      <c r="F436" t="s">
        <v>1005</v>
      </c>
      <c r="G436" t="s">
        <v>1006</v>
      </c>
      <c r="H436" s="10">
        <v>656.19145849999995</v>
      </c>
      <c r="I436" s="10"/>
      <c r="J436" s="49"/>
      <c r="K436" s="10"/>
    </row>
    <row r="437" spans="1:11" x14ac:dyDescent="0.25">
      <c r="A437" t="s">
        <v>875</v>
      </c>
      <c r="B437" t="s">
        <v>845</v>
      </c>
      <c r="C437">
        <v>30490003</v>
      </c>
      <c r="D437" t="s">
        <v>962</v>
      </c>
      <c r="E437" t="s">
        <v>1054</v>
      </c>
      <c r="F437" t="s">
        <v>1005</v>
      </c>
      <c r="G437" t="s">
        <v>1006</v>
      </c>
      <c r="H437" s="10">
        <v>656.19145849999995</v>
      </c>
      <c r="I437" s="10"/>
      <c r="J437" s="49" t="s">
        <v>955</v>
      </c>
      <c r="K437" s="10"/>
    </row>
    <row r="438" spans="1:11" x14ac:dyDescent="0.25">
      <c r="A438" t="s">
        <v>791</v>
      </c>
      <c r="B438" t="s">
        <v>742</v>
      </c>
      <c r="C438">
        <v>30490003</v>
      </c>
      <c r="D438" t="s">
        <v>962</v>
      </c>
      <c r="E438" t="s">
        <v>1054</v>
      </c>
      <c r="F438" t="s">
        <v>1005</v>
      </c>
      <c r="G438" t="s">
        <v>1006</v>
      </c>
      <c r="H438" s="10">
        <v>656.19145849999995</v>
      </c>
      <c r="I438" s="10"/>
      <c r="J438" s="49"/>
      <c r="K438" s="10"/>
    </row>
    <row r="439" spans="1:11" x14ac:dyDescent="0.25">
      <c r="A439" t="s">
        <v>675</v>
      </c>
      <c r="B439" t="s">
        <v>623</v>
      </c>
      <c r="C439">
        <v>30490003</v>
      </c>
      <c r="D439" t="s">
        <v>962</v>
      </c>
      <c r="E439" t="s">
        <v>1054</v>
      </c>
      <c r="F439" t="s">
        <v>1005</v>
      </c>
      <c r="G439" t="s">
        <v>1006</v>
      </c>
      <c r="H439" s="10">
        <v>656.19145849999995</v>
      </c>
      <c r="I439" s="10"/>
      <c r="J439" s="49"/>
      <c r="K439" s="10" t="s">
        <v>955</v>
      </c>
    </row>
    <row r="440" spans="1:11" x14ac:dyDescent="0.25">
      <c r="A440" t="s">
        <v>675</v>
      </c>
      <c r="B440" t="s">
        <v>488</v>
      </c>
      <c r="C440" s="3">
        <v>20300101</v>
      </c>
      <c r="D440" t="s">
        <v>968</v>
      </c>
      <c r="E440" t="s">
        <v>1053</v>
      </c>
      <c r="F440" t="s">
        <v>1023</v>
      </c>
      <c r="G440" t="s">
        <v>1008</v>
      </c>
      <c r="H440" s="10">
        <v>646.48946704999992</v>
      </c>
      <c r="I440" s="10" t="s">
        <v>955</v>
      </c>
      <c r="J440" s="49"/>
      <c r="K440" s="10"/>
    </row>
    <row r="441" spans="1:11" x14ac:dyDescent="0.25">
      <c r="A441" t="s">
        <v>675</v>
      </c>
      <c r="B441" t="s">
        <v>152</v>
      </c>
      <c r="C441" s="3">
        <v>20300101</v>
      </c>
      <c r="D441" t="s">
        <v>968</v>
      </c>
      <c r="E441" t="s">
        <v>1053</v>
      </c>
      <c r="F441" t="s">
        <v>1023</v>
      </c>
      <c r="G441" t="s">
        <v>1008</v>
      </c>
      <c r="H441" s="10">
        <v>646.48946704999992</v>
      </c>
      <c r="I441" s="10"/>
      <c r="J441" s="49"/>
      <c r="K441" s="10"/>
    </row>
    <row r="442" spans="1:11" x14ac:dyDescent="0.25">
      <c r="A442" t="s">
        <v>675</v>
      </c>
      <c r="B442" t="s">
        <v>156</v>
      </c>
      <c r="C442" s="3">
        <v>20300101</v>
      </c>
      <c r="D442" t="s">
        <v>968</v>
      </c>
      <c r="E442" t="s">
        <v>1053</v>
      </c>
      <c r="F442" t="s">
        <v>1023</v>
      </c>
      <c r="G442" t="s">
        <v>1008</v>
      </c>
      <c r="H442" s="10">
        <v>646.48946704999992</v>
      </c>
      <c r="I442" s="10"/>
      <c r="J442" s="49" t="s">
        <v>955</v>
      </c>
      <c r="K442" s="10" t="s">
        <v>955</v>
      </c>
    </row>
    <row r="443" spans="1:11" x14ac:dyDescent="0.25">
      <c r="A443" t="s">
        <v>791</v>
      </c>
      <c r="B443" t="s">
        <v>748</v>
      </c>
      <c r="C443">
        <v>30590003</v>
      </c>
      <c r="D443" t="s">
        <v>962</v>
      </c>
      <c r="E443" t="s">
        <v>976</v>
      </c>
      <c r="F443" t="s">
        <v>1005</v>
      </c>
      <c r="G443" t="s">
        <v>1006</v>
      </c>
      <c r="H443" s="10">
        <v>602.99193700000001</v>
      </c>
      <c r="I443" s="10" t="s">
        <v>955</v>
      </c>
      <c r="J443" s="49"/>
      <c r="K443" s="10"/>
    </row>
    <row r="444" spans="1:11" x14ac:dyDescent="0.25">
      <c r="A444" t="s">
        <v>675</v>
      </c>
      <c r="B444" t="s">
        <v>615</v>
      </c>
      <c r="C444">
        <v>30590003</v>
      </c>
      <c r="D444" t="s">
        <v>962</v>
      </c>
      <c r="E444" t="s">
        <v>976</v>
      </c>
      <c r="F444" t="s">
        <v>1005</v>
      </c>
      <c r="G444" t="s">
        <v>1006</v>
      </c>
      <c r="H444" s="10">
        <v>602.99193700000001</v>
      </c>
      <c r="I444" s="10"/>
      <c r="J444" s="49"/>
      <c r="K444" s="10"/>
    </row>
    <row r="445" spans="1:11" x14ac:dyDescent="0.25">
      <c r="A445" t="s">
        <v>791</v>
      </c>
      <c r="B445" t="s">
        <v>764</v>
      </c>
      <c r="C445">
        <v>30590003</v>
      </c>
      <c r="D445" t="s">
        <v>962</v>
      </c>
      <c r="E445" t="s">
        <v>976</v>
      </c>
      <c r="F445" t="s">
        <v>1005</v>
      </c>
      <c r="G445" t="s">
        <v>1006</v>
      </c>
      <c r="H445" s="10">
        <v>602.99193700000001</v>
      </c>
      <c r="I445" s="10"/>
      <c r="J445" s="49"/>
      <c r="K445" s="10"/>
    </row>
    <row r="446" spans="1:11" x14ac:dyDescent="0.25">
      <c r="A446" t="s">
        <v>875</v>
      </c>
      <c r="B446" t="s">
        <v>845</v>
      </c>
      <c r="C446">
        <v>30590003</v>
      </c>
      <c r="D446" t="s">
        <v>962</v>
      </c>
      <c r="E446" t="s">
        <v>976</v>
      </c>
      <c r="F446" t="s">
        <v>1005</v>
      </c>
      <c r="G446" t="s">
        <v>1006</v>
      </c>
      <c r="H446" s="10">
        <v>602.99193700000001</v>
      </c>
      <c r="I446" s="10"/>
      <c r="J446" s="49" t="s">
        <v>955</v>
      </c>
      <c r="K446" s="10"/>
    </row>
    <row r="447" spans="1:11" x14ac:dyDescent="0.25">
      <c r="A447" t="s">
        <v>791</v>
      </c>
      <c r="B447" t="s">
        <v>742</v>
      </c>
      <c r="C447">
        <v>30590003</v>
      </c>
      <c r="D447" t="s">
        <v>962</v>
      </c>
      <c r="E447" t="s">
        <v>976</v>
      </c>
      <c r="F447" t="s">
        <v>1005</v>
      </c>
      <c r="G447" t="s">
        <v>1006</v>
      </c>
      <c r="H447" s="10">
        <v>602.99193700000001</v>
      </c>
      <c r="I447" s="10"/>
      <c r="J447" s="49"/>
      <c r="K447" s="10"/>
    </row>
    <row r="448" spans="1:11" x14ac:dyDescent="0.25">
      <c r="A448" t="s">
        <v>791</v>
      </c>
      <c r="B448" t="s">
        <v>732</v>
      </c>
      <c r="C448">
        <v>30590003</v>
      </c>
      <c r="D448" t="s">
        <v>962</v>
      </c>
      <c r="E448" t="s">
        <v>976</v>
      </c>
      <c r="F448" t="s">
        <v>1005</v>
      </c>
      <c r="G448" t="s">
        <v>1006</v>
      </c>
      <c r="H448" s="10">
        <v>602.99193700000001</v>
      </c>
      <c r="I448" s="10"/>
      <c r="J448" s="49"/>
      <c r="K448" s="10"/>
    </row>
    <row r="449" spans="1:11" x14ac:dyDescent="0.25">
      <c r="A449" t="s">
        <v>675</v>
      </c>
      <c r="B449" t="s">
        <v>623</v>
      </c>
      <c r="C449">
        <v>30590003</v>
      </c>
      <c r="D449" t="s">
        <v>962</v>
      </c>
      <c r="E449" t="s">
        <v>976</v>
      </c>
      <c r="F449" t="s">
        <v>1005</v>
      </c>
      <c r="G449" t="s">
        <v>1006</v>
      </c>
      <c r="H449" s="10">
        <v>602.99193700000001</v>
      </c>
      <c r="I449" s="10"/>
      <c r="J449" s="49"/>
      <c r="K449" s="10" t="s">
        <v>955</v>
      </c>
    </row>
    <row r="450" spans="1:11" x14ac:dyDescent="0.25">
      <c r="A450" t="s">
        <v>675</v>
      </c>
      <c r="B450" t="s">
        <v>579</v>
      </c>
      <c r="C450">
        <v>50100105</v>
      </c>
      <c r="D450" t="s">
        <v>996</v>
      </c>
      <c r="E450" t="s">
        <v>997</v>
      </c>
      <c r="F450" t="s">
        <v>998</v>
      </c>
      <c r="G450" t="s">
        <v>1036</v>
      </c>
      <c r="H450" s="10">
        <v>531.03</v>
      </c>
      <c r="I450" s="10" t="s">
        <v>955</v>
      </c>
      <c r="J450" s="49" t="s">
        <v>955</v>
      </c>
      <c r="K450" s="10" t="s">
        <v>955</v>
      </c>
    </row>
    <row r="451" spans="1:11" x14ac:dyDescent="0.25">
      <c r="A451" t="s">
        <v>791</v>
      </c>
      <c r="B451" s="3" t="s">
        <v>913</v>
      </c>
      <c r="C451">
        <v>30700104</v>
      </c>
      <c r="D451" t="s">
        <v>962</v>
      </c>
      <c r="E451" t="s">
        <v>1009</v>
      </c>
      <c r="F451" t="s">
        <v>1010</v>
      </c>
      <c r="G451" t="s">
        <v>1055</v>
      </c>
      <c r="H451" s="10">
        <v>447.96249999999998</v>
      </c>
      <c r="I451" s="10" t="s">
        <v>955</v>
      </c>
      <c r="J451" s="49"/>
      <c r="K451" s="10"/>
    </row>
    <row r="452" spans="1:11" x14ac:dyDescent="0.25">
      <c r="A452" t="s">
        <v>791</v>
      </c>
      <c r="B452" t="s">
        <v>910</v>
      </c>
      <c r="C452">
        <v>30700104</v>
      </c>
      <c r="D452" t="s">
        <v>962</v>
      </c>
      <c r="E452" t="s">
        <v>1009</v>
      </c>
      <c r="F452" t="s">
        <v>1010</v>
      </c>
      <c r="G452" t="s">
        <v>1055</v>
      </c>
      <c r="H452" s="10">
        <v>447.96249999999998</v>
      </c>
      <c r="I452" s="10"/>
      <c r="J452" s="49" t="s">
        <v>955</v>
      </c>
      <c r="K452" s="10" t="s">
        <v>955</v>
      </c>
    </row>
    <row r="453" spans="1:11" x14ac:dyDescent="0.25">
      <c r="A453" t="s">
        <v>791</v>
      </c>
      <c r="B453" t="s">
        <v>760</v>
      </c>
      <c r="C453">
        <v>30390004</v>
      </c>
      <c r="D453" t="s">
        <v>962</v>
      </c>
      <c r="E453" t="s">
        <v>963</v>
      </c>
      <c r="F453" t="s">
        <v>1005</v>
      </c>
      <c r="G453" t="s">
        <v>1056</v>
      </c>
      <c r="H453" s="10">
        <v>447.31126</v>
      </c>
      <c r="I453" s="10" t="s">
        <v>955</v>
      </c>
      <c r="J453" s="49"/>
      <c r="K453" s="10"/>
    </row>
    <row r="454" spans="1:11" x14ac:dyDescent="0.25">
      <c r="A454" t="s">
        <v>675</v>
      </c>
      <c r="B454" t="s">
        <v>195</v>
      </c>
      <c r="C454">
        <v>30390004</v>
      </c>
      <c r="D454" t="s">
        <v>962</v>
      </c>
      <c r="E454" t="s">
        <v>963</v>
      </c>
      <c r="F454" t="s">
        <v>1005</v>
      </c>
      <c r="G454" t="s">
        <v>1056</v>
      </c>
      <c r="H454" s="10">
        <v>447.31126</v>
      </c>
      <c r="I454" s="10"/>
      <c r="J454" s="49"/>
      <c r="K454" s="10"/>
    </row>
    <row r="455" spans="1:11" x14ac:dyDescent="0.25">
      <c r="A455" t="s">
        <v>791</v>
      </c>
      <c r="B455" t="s">
        <v>936</v>
      </c>
      <c r="C455">
        <v>30390004</v>
      </c>
      <c r="D455" t="s">
        <v>962</v>
      </c>
      <c r="E455" t="s">
        <v>963</v>
      </c>
      <c r="F455" t="s">
        <v>1005</v>
      </c>
      <c r="G455" t="s">
        <v>1056</v>
      </c>
      <c r="H455" s="10">
        <v>447.31126</v>
      </c>
      <c r="I455" s="10"/>
      <c r="J455" s="49"/>
      <c r="K455" s="10"/>
    </row>
    <row r="456" spans="1:11" x14ac:dyDescent="0.25">
      <c r="A456" t="s">
        <v>791</v>
      </c>
      <c r="B456" t="s">
        <v>685</v>
      </c>
      <c r="C456">
        <v>30390004</v>
      </c>
      <c r="D456" t="s">
        <v>962</v>
      </c>
      <c r="E456" t="s">
        <v>963</v>
      </c>
      <c r="F456" t="s">
        <v>1005</v>
      </c>
      <c r="G456" t="s">
        <v>1056</v>
      </c>
      <c r="H456" s="10">
        <v>447.31126</v>
      </c>
      <c r="I456" s="10"/>
      <c r="J456" s="49" t="s">
        <v>955</v>
      </c>
      <c r="K456" s="10" t="s">
        <v>955</v>
      </c>
    </row>
    <row r="457" spans="1:11" x14ac:dyDescent="0.25">
      <c r="A457" t="s">
        <v>791</v>
      </c>
      <c r="B457" t="s">
        <v>748</v>
      </c>
      <c r="C457">
        <v>30600105</v>
      </c>
      <c r="D457" t="s">
        <v>962</v>
      </c>
      <c r="E457" t="s">
        <v>981</v>
      </c>
      <c r="F457" t="s">
        <v>709</v>
      </c>
      <c r="G457" t="s">
        <v>970</v>
      </c>
      <c r="H457" s="10">
        <v>447.21891212499997</v>
      </c>
      <c r="I457" s="10" t="s">
        <v>955</v>
      </c>
      <c r="J457" s="49"/>
      <c r="K457" s="10"/>
    </row>
    <row r="458" spans="1:11" x14ac:dyDescent="0.25">
      <c r="A458" t="s">
        <v>675</v>
      </c>
      <c r="B458" t="s">
        <v>615</v>
      </c>
      <c r="C458">
        <v>30600105</v>
      </c>
      <c r="D458" t="s">
        <v>962</v>
      </c>
      <c r="E458" t="s">
        <v>981</v>
      </c>
      <c r="F458" t="s">
        <v>709</v>
      </c>
      <c r="G458" t="s">
        <v>970</v>
      </c>
      <c r="H458" s="10">
        <v>447.21891212499997</v>
      </c>
      <c r="I458" s="10"/>
      <c r="J458" s="49"/>
      <c r="K458" s="10"/>
    </row>
    <row r="459" spans="1:11" x14ac:dyDescent="0.25">
      <c r="A459" t="s">
        <v>675</v>
      </c>
      <c r="B459" t="s">
        <v>451</v>
      </c>
      <c r="C459">
        <v>30600105</v>
      </c>
      <c r="D459" t="s">
        <v>962</v>
      </c>
      <c r="E459" t="s">
        <v>981</v>
      </c>
      <c r="F459" t="s">
        <v>709</v>
      </c>
      <c r="G459" t="s">
        <v>970</v>
      </c>
      <c r="H459" s="10">
        <v>447.21891212499997</v>
      </c>
      <c r="I459" s="10"/>
      <c r="J459" s="49"/>
      <c r="K459" s="10"/>
    </row>
    <row r="460" spans="1:11" x14ac:dyDescent="0.25">
      <c r="A460" t="s">
        <v>791</v>
      </c>
      <c r="B460" t="s">
        <v>692</v>
      </c>
      <c r="C460">
        <v>30600105</v>
      </c>
      <c r="D460" t="s">
        <v>962</v>
      </c>
      <c r="E460" t="s">
        <v>981</v>
      </c>
      <c r="F460" t="s">
        <v>709</v>
      </c>
      <c r="G460" t="s">
        <v>970</v>
      </c>
      <c r="H460" s="10">
        <v>447.21891212499997</v>
      </c>
      <c r="I460" s="10"/>
      <c r="J460" s="49"/>
      <c r="K460" s="10"/>
    </row>
    <row r="461" spans="1:11" x14ac:dyDescent="0.25">
      <c r="A461" t="s">
        <v>675</v>
      </c>
      <c r="B461" t="s">
        <v>453</v>
      </c>
      <c r="C461">
        <v>30600105</v>
      </c>
      <c r="D461" t="s">
        <v>962</v>
      </c>
      <c r="E461" t="s">
        <v>981</v>
      </c>
      <c r="F461" t="s">
        <v>709</v>
      </c>
      <c r="G461" t="s">
        <v>970</v>
      </c>
      <c r="H461" s="10">
        <v>447.21891212499997</v>
      </c>
      <c r="I461" s="10"/>
      <c r="J461" s="49"/>
      <c r="K461" s="10"/>
    </row>
    <row r="462" spans="1:11" x14ac:dyDescent="0.25">
      <c r="A462" t="s">
        <v>875</v>
      </c>
      <c r="B462" t="s">
        <v>845</v>
      </c>
      <c r="C462">
        <v>30600105</v>
      </c>
      <c r="D462" t="s">
        <v>962</v>
      </c>
      <c r="E462" t="s">
        <v>981</v>
      </c>
      <c r="F462" t="s">
        <v>709</v>
      </c>
      <c r="G462" t="s">
        <v>970</v>
      </c>
      <c r="H462" s="10">
        <v>447.21891212499997</v>
      </c>
      <c r="I462" s="10"/>
      <c r="J462" s="49" t="s">
        <v>955</v>
      </c>
      <c r="K462" s="10"/>
    </row>
    <row r="463" spans="1:11" x14ac:dyDescent="0.25">
      <c r="A463" t="s">
        <v>791</v>
      </c>
      <c r="B463" t="s">
        <v>742</v>
      </c>
      <c r="C463">
        <v>30600105</v>
      </c>
      <c r="D463" t="s">
        <v>962</v>
      </c>
      <c r="E463" t="s">
        <v>981</v>
      </c>
      <c r="F463" t="s">
        <v>709</v>
      </c>
      <c r="G463" t="s">
        <v>970</v>
      </c>
      <c r="H463" s="10">
        <v>447.21891212499997</v>
      </c>
      <c r="I463" s="10"/>
      <c r="J463" s="49"/>
      <c r="K463" s="10"/>
    </row>
    <row r="464" spans="1:11" x14ac:dyDescent="0.25">
      <c r="A464" t="s">
        <v>675</v>
      </c>
      <c r="B464" t="s">
        <v>456</v>
      </c>
      <c r="C464">
        <v>30600105</v>
      </c>
      <c r="D464" t="s">
        <v>962</v>
      </c>
      <c r="E464" t="s">
        <v>981</v>
      </c>
      <c r="F464" t="s">
        <v>709</v>
      </c>
      <c r="G464" t="s">
        <v>970</v>
      </c>
      <c r="H464" s="10">
        <v>447.21891212499997</v>
      </c>
      <c r="I464" s="10"/>
      <c r="J464" s="49"/>
      <c r="K464" s="10"/>
    </row>
    <row r="465" spans="1:11" x14ac:dyDescent="0.25">
      <c r="A465" t="s">
        <v>791</v>
      </c>
      <c r="B465" t="s">
        <v>732</v>
      </c>
      <c r="C465">
        <v>30600105</v>
      </c>
      <c r="D465" t="s">
        <v>962</v>
      </c>
      <c r="E465" t="s">
        <v>981</v>
      </c>
      <c r="F465" t="s">
        <v>709</v>
      </c>
      <c r="G465" t="s">
        <v>970</v>
      </c>
      <c r="H465" s="10">
        <v>447.21891212499997</v>
      </c>
      <c r="I465" s="10"/>
      <c r="J465" s="49"/>
      <c r="K465" s="10"/>
    </row>
    <row r="466" spans="1:11" x14ac:dyDescent="0.25">
      <c r="A466" t="s">
        <v>675</v>
      </c>
      <c r="B466" t="s">
        <v>623</v>
      </c>
      <c r="C466">
        <v>30600105</v>
      </c>
      <c r="D466" t="s">
        <v>962</v>
      </c>
      <c r="E466" t="s">
        <v>981</v>
      </c>
      <c r="F466" t="s">
        <v>709</v>
      </c>
      <c r="G466" t="s">
        <v>970</v>
      </c>
      <c r="H466" s="10">
        <v>447.21891212499997</v>
      </c>
      <c r="I466" s="10"/>
      <c r="J466" s="49"/>
      <c r="K466" s="10"/>
    </row>
    <row r="467" spans="1:11" x14ac:dyDescent="0.25">
      <c r="A467" t="s">
        <v>675</v>
      </c>
      <c r="B467" t="s">
        <v>447</v>
      </c>
      <c r="C467">
        <v>30600105</v>
      </c>
      <c r="D467" t="s">
        <v>962</v>
      </c>
      <c r="E467" t="s">
        <v>981</v>
      </c>
      <c r="F467" t="s">
        <v>709</v>
      </c>
      <c r="G467" t="s">
        <v>970</v>
      </c>
      <c r="H467" s="10">
        <v>447.21891212499997</v>
      </c>
      <c r="I467" s="10"/>
      <c r="J467" s="49"/>
      <c r="K467" s="10" t="s">
        <v>955</v>
      </c>
    </row>
    <row r="468" spans="1:11" x14ac:dyDescent="0.25">
      <c r="A468" t="s">
        <v>675</v>
      </c>
      <c r="B468" t="s">
        <v>286</v>
      </c>
      <c r="C468">
        <v>40201001</v>
      </c>
      <c r="D468" t="s">
        <v>1057</v>
      </c>
      <c r="E468" t="s">
        <v>1058</v>
      </c>
      <c r="F468" t="s">
        <v>1059</v>
      </c>
      <c r="G468" t="s">
        <v>970</v>
      </c>
      <c r="H468" s="10">
        <v>424.629347</v>
      </c>
      <c r="I468" s="10" t="s">
        <v>955</v>
      </c>
      <c r="J468" s="49" t="s">
        <v>955</v>
      </c>
      <c r="K468" s="10" t="s">
        <v>955</v>
      </c>
    </row>
    <row r="469" spans="1:11" x14ac:dyDescent="0.25">
      <c r="A469" t="s">
        <v>675</v>
      </c>
      <c r="B469" t="s">
        <v>376</v>
      </c>
      <c r="C469" s="3">
        <v>10300603</v>
      </c>
      <c r="D469" t="s">
        <v>956</v>
      </c>
      <c r="E469" t="s">
        <v>993</v>
      </c>
      <c r="F469" t="s">
        <v>970</v>
      </c>
      <c r="G469" t="s">
        <v>1015</v>
      </c>
      <c r="H469" s="10">
        <v>413.73524125000006</v>
      </c>
      <c r="I469" s="10" t="s">
        <v>955</v>
      </c>
      <c r="J469" s="49"/>
      <c r="K469" s="10"/>
    </row>
    <row r="470" spans="1:11" x14ac:dyDescent="0.25">
      <c r="A470" t="s">
        <v>675</v>
      </c>
      <c r="B470" t="s">
        <v>380</v>
      </c>
      <c r="C470" s="3">
        <v>10300603</v>
      </c>
      <c r="D470" t="s">
        <v>956</v>
      </c>
      <c r="E470" t="s">
        <v>993</v>
      </c>
      <c r="F470" t="s">
        <v>970</v>
      </c>
      <c r="G470" t="s">
        <v>1015</v>
      </c>
      <c r="H470" s="10">
        <v>413.73524125000006</v>
      </c>
      <c r="I470" s="10"/>
      <c r="J470" s="49"/>
      <c r="K470" s="10"/>
    </row>
    <row r="471" spans="1:11" x14ac:dyDescent="0.25">
      <c r="A471" t="s">
        <v>675</v>
      </c>
      <c r="B471" t="s">
        <v>615</v>
      </c>
      <c r="C471" s="3">
        <v>10300603</v>
      </c>
      <c r="D471" t="s">
        <v>956</v>
      </c>
      <c r="E471" t="s">
        <v>993</v>
      </c>
      <c r="F471" t="s">
        <v>970</v>
      </c>
      <c r="G471" t="s">
        <v>1015</v>
      </c>
      <c r="H471" s="10">
        <v>413.73524125000006</v>
      </c>
      <c r="I471" s="10"/>
      <c r="J471" s="49"/>
      <c r="K471" s="10"/>
    </row>
    <row r="472" spans="1:11" x14ac:dyDescent="0.25">
      <c r="A472" t="s">
        <v>675</v>
      </c>
      <c r="B472" t="s">
        <v>328</v>
      </c>
      <c r="C472" s="3">
        <v>10300603</v>
      </c>
      <c r="D472" t="s">
        <v>956</v>
      </c>
      <c r="E472" t="s">
        <v>993</v>
      </c>
      <c r="F472" t="s">
        <v>970</v>
      </c>
      <c r="G472" t="s">
        <v>1015</v>
      </c>
      <c r="H472" s="10">
        <v>413.73524125000006</v>
      </c>
      <c r="I472" s="10"/>
      <c r="J472" s="49"/>
      <c r="K472" s="10"/>
    </row>
    <row r="473" spans="1:11" x14ac:dyDescent="0.25">
      <c r="A473" t="s">
        <v>875</v>
      </c>
      <c r="B473" t="s">
        <v>845</v>
      </c>
      <c r="C473" s="3">
        <v>10300603</v>
      </c>
      <c r="D473" t="s">
        <v>956</v>
      </c>
      <c r="E473" t="s">
        <v>993</v>
      </c>
      <c r="F473" t="s">
        <v>970</v>
      </c>
      <c r="G473" t="s">
        <v>1015</v>
      </c>
      <c r="H473" s="10">
        <v>413.73524125000006</v>
      </c>
      <c r="I473" s="10"/>
      <c r="J473" s="49"/>
      <c r="K473" s="10"/>
    </row>
    <row r="474" spans="1:11" x14ac:dyDescent="0.25">
      <c r="A474" t="s">
        <v>675</v>
      </c>
      <c r="B474" t="s">
        <v>389</v>
      </c>
      <c r="C474" s="3">
        <v>10300603</v>
      </c>
      <c r="D474" t="s">
        <v>956</v>
      </c>
      <c r="E474" t="s">
        <v>993</v>
      </c>
      <c r="F474" t="s">
        <v>970</v>
      </c>
      <c r="G474" t="s">
        <v>1015</v>
      </c>
      <c r="H474" s="10">
        <v>413.73524125000006</v>
      </c>
      <c r="I474" s="10"/>
      <c r="J474" s="49" t="s">
        <v>955</v>
      </c>
      <c r="K474" s="10"/>
    </row>
    <row r="475" spans="1:11" x14ac:dyDescent="0.25">
      <c r="A475" t="s">
        <v>675</v>
      </c>
      <c r="B475" t="s">
        <v>393</v>
      </c>
      <c r="C475" s="3">
        <v>10300603</v>
      </c>
      <c r="D475" t="s">
        <v>956</v>
      </c>
      <c r="E475" t="s">
        <v>993</v>
      </c>
      <c r="F475" t="s">
        <v>970</v>
      </c>
      <c r="G475" t="s">
        <v>1015</v>
      </c>
      <c r="H475" s="10">
        <v>413.73524125000006</v>
      </c>
      <c r="I475" s="10"/>
      <c r="J475" s="49"/>
      <c r="K475" s="10"/>
    </row>
    <row r="476" spans="1:11" x14ac:dyDescent="0.25">
      <c r="A476" t="s">
        <v>675</v>
      </c>
      <c r="B476" t="s">
        <v>211</v>
      </c>
      <c r="C476" s="3">
        <v>10300603</v>
      </c>
      <c r="D476" t="s">
        <v>956</v>
      </c>
      <c r="E476" t="s">
        <v>993</v>
      </c>
      <c r="F476" t="s">
        <v>970</v>
      </c>
      <c r="G476" t="s">
        <v>1015</v>
      </c>
      <c r="H476" s="10">
        <v>413.73524125000006</v>
      </c>
      <c r="I476" s="10"/>
      <c r="J476" s="49"/>
      <c r="K476" s="10"/>
    </row>
    <row r="477" spans="1:11" x14ac:dyDescent="0.25">
      <c r="A477" t="s">
        <v>875</v>
      </c>
      <c r="B477" t="s">
        <v>840</v>
      </c>
      <c r="C477" s="3">
        <v>10300603</v>
      </c>
      <c r="D477" t="s">
        <v>956</v>
      </c>
      <c r="E477" t="s">
        <v>993</v>
      </c>
      <c r="F477" t="s">
        <v>970</v>
      </c>
      <c r="G477" t="s">
        <v>1015</v>
      </c>
      <c r="H477" s="10">
        <v>413.73524125000006</v>
      </c>
      <c r="I477" s="10"/>
      <c r="J477" s="49"/>
      <c r="K477" s="10"/>
    </row>
    <row r="478" spans="1:11" x14ac:dyDescent="0.25">
      <c r="A478" t="s">
        <v>1615</v>
      </c>
      <c r="B478" t="s">
        <v>945</v>
      </c>
      <c r="C478" s="3">
        <v>10300603</v>
      </c>
      <c r="D478" t="s">
        <v>956</v>
      </c>
      <c r="E478" t="s">
        <v>993</v>
      </c>
      <c r="F478" t="s">
        <v>970</v>
      </c>
      <c r="G478" t="s">
        <v>1015</v>
      </c>
      <c r="H478" s="10">
        <v>413.73524125000006</v>
      </c>
      <c r="I478" s="10"/>
      <c r="J478" s="49"/>
      <c r="K478" s="10"/>
    </row>
    <row r="479" spans="1:11" x14ac:dyDescent="0.25">
      <c r="A479" t="s">
        <v>675</v>
      </c>
      <c r="B479" t="s">
        <v>623</v>
      </c>
      <c r="C479" s="3">
        <v>10300603</v>
      </c>
      <c r="D479" t="s">
        <v>956</v>
      </c>
      <c r="E479" t="s">
        <v>993</v>
      </c>
      <c r="F479" t="s">
        <v>970</v>
      </c>
      <c r="G479" t="s">
        <v>1015</v>
      </c>
      <c r="H479" s="10">
        <v>413.73524125000006</v>
      </c>
      <c r="I479" s="10"/>
      <c r="J479" s="49"/>
      <c r="K479" s="10"/>
    </row>
    <row r="480" spans="1:11" x14ac:dyDescent="0.25">
      <c r="A480" t="s">
        <v>675</v>
      </c>
      <c r="B480" t="s">
        <v>33</v>
      </c>
      <c r="C480" s="3">
        <v>10300603</v>
      </c>
      <c r="D480" t="s">
        <v>956</v>
      </c>
      <c r="E480" t="s">
        <v>993</v>
      </c>
      <c r="F480" t="s">
        <v>970</v>
      </c>
      <c r="G480" t="s">
        <v>1015</v>
      </c>
      <c r="H480" s="10">
        <v>413.73524125000006</v>
      </c>
      <c r="I480" s="10"/>
      <c r="J480" s="49"/>
      <c r="K480" s="10" t="s">
        <v>955</v>
      </c>
    </row>
    <row r="481" spans="1:11" x14ac:dyDescent="0.25">
      <c r="A481" t="s">
        <v>675</v>
      </c>
      <c r="B481" t="s">
        <v>641</v>
      </c>
      <c r="C481">
        <v>10100218</v>
      </c>
      <c r="D481" t="s">
        <v>956</v>
      </c>
      <c r="E481" t="s">
        <v>957</v>
      </c>
      <c r="F481" t="s">
        <v>958</v>
      </c>
      <c r="G481" t="s">
        <v>1060</v>
      </c>
      <c r="H481" s="10">
        <v>406.12099999999998</v>
      </c>
      <c r="I481" s="10"/>
      <c r="J481" s="49"/>
      <c r="K481" s="10"/>
    </row>
    <row r="482" spans="1:11" x14ac:dyDescent="0.25">
      <c r="A482" t="s">
        <v>675</v>
      </c>
      <c r="B482" t="s">
        <v>645</v>
      </c>
      <c r="C482">
        <v>10100218</v>
      </c>
      <c r="D482" t="s">
        <v>956</v>
      </c>
      <c r="E482" t="s">
        <v>957</v>
      </c>
      <c r="F482" t="s">
        <v>958</v>
      </c>
      <c r="G482" t="s">
        <v>1060</v>
      </c>
      <c r="H482" s="10">
        <v>406.12099999999998</v>
      </c>
      <c r="I482" s="10"/>
      <c r="J482" s="49"/>
      <c r="K482" s="10"/>
    </row>
    <row r="483" spans="1:11" x14ac:dyDescent="0.25">
      <c r="A483" t="s">
        <v>675</v>
      </c>
      <c r="B483" t="s">
        <v>648</v>
      </c>
      <c r="C483">
        <v>10100218</v>
      </c>
      <c r="D483" t="s">
        <v>956</v>
      </c>
      <c r="E483" t="s">
        <v>957</v>
      </c>
      <c r="F483" t="s">
        <v>958</v>
      </c>
      <c r="G483" t="s">
        <v>1060</v>
      </c>
      <c r="H483" s="10">
        <v>406.12099999999998</v>
      </c>
      <c r="I483" s="10"/>
      <c r="J483" s="49"/>
      <c r="K483" s="10"/>
    </row>
    <row r="484" spans="1:11" x14ac:dyDescent="0.25">
      <c r="A484" t="s">
        <v>675</v>
      </c>
      <c r="B484" t="s">
        <v>651</v>
      </c>
      <c r="C484">
        <v>10100218</v>
      </c>
      <c r="D484" t="s">
        <v>956</v>
      </c>
      <c r="E484" t="s">
        <v>957</v>
      </c>
      <c r="F484" t="s">
        <v>958</v>
      </c>
      <c r="G484" t="s">
        <v>1060</v>
      </c>
      <c r="H484" s="10">
        <v>406.12099999999998</v>
      </c>
      <c r="I484" s="10" t="s">
        <v>955</v>
      </c>
      <c r="J484" s="49"/>
      <c r="K484" s="10"/>
    </row>
    <row r="485" spans="1:11" x14ac:dyDescent="0.25">
      <c r="A485" t="s">
        <v>675</v>
      </c>
      <c r="B485" t="s">
        <v>654</v>
      </c>
      <c r="C485">
        <v>10100218</v>
      </c>
      <c r="D485" t="s">
        <v>956</v>
      </c>
      <c r="E485" t="s">
        <v>957</v>
      </c>
      <c r="F485" t="s">
        <v>958</v>
      </c>
      <c r="G485" t="s">
        <v>1060</v>
      </c>
      <c r="H485" s="10">
        <v>406.12099999999998</v>
      </c>
      <c r="I485" s="10"/>
      <c r="J485" s="49"/>
      <c r="K485" s="10"/>
    </row>
    <row r="486" spans="1:11" x14ac:dyDescent="0.25">
      <c r="A486" t="s">
        <v>1615</v>
      </c>
      <c r="B486" t="s">
        <v>855</v>
      </c>
      <c r="C486">
        <v>10100218</v>
      </c>
      <c r="D486" t="s">
        <v>956</v>
      </c>
      <c r="E486" t="s">
        <v>957</v>
      </c>
      <c r="F486" t="s">
        <v>958</v>
      </c>
      <c r="G486" t="s">
        <v>1060</v>
      </c>
      <c r="H486" s="10">
        <v>406.12099999999998</v>
      </c>
      <c r="I486" s="10"/>
      <c r="J486" s="62" t="s">
        <v>955</v>
      </c>
      <c r="K486" s="10"/>
    </row>
    <row r="487" spans="1:11" x14ac:dyDescent="0.25">
      <c r="A487" t="s">
        <v>675</v>
      </c>
      <c r="B487" t="s">
        <v>665</v>
      </c>
      <c r="C487">
        <v>10100218</v>
      </c>
      <c r="D487" t="s">
        <v>956</v>
      </c>
      <c r="E487" t="s">
        <v>957</v>
      </c>
      <c r="F487" t="s">
        <v>958</v>
      </c>
      <c r="G487" t="s">
        <v>1060</v>
      </c>
      <c r="H487" s="10">
        <v>406.12099999999998</v>
      </c>
      <c r="I487" s="10"/>
      <c r="J487" s="49"/>
      <c r="K487" s="10"/>
    </row>
    <row r="488" spans="1:11" x14ac:dyDescent="0.25">
      <c r="A488" t="s">
        <v>675</v>
      </c>
      <c r="B488" t="s">
        <v>668</v>
      </c>
      <c r="C488">
        <v>10100218</v>
      </c>
      <c r="D488" t="s">
        <v>956</v>
      </c>
      <c r="E488" t="s">
        <v>957</v>
      </c>
      <c r="F488" t="s">
        <v>958</v>
      </c>
      <c r="G488" t="s">
        <v>1060</v>
      </c>
      <c r="H488" s="10">
        <v>406.12099999999998</v>
      </c>
      <c r="I488" s="10"/>
      <c r="J488" s="49"/>
      <c r="K488" s="10"/>
    </row>
    <row r="489" spans="1:11" x14ac:dyDescent="0.25">
      <c r="A489" t="s">
        <v>675</v>
      </c>
      <c r="B489" t="s">
        <v>670</v>
      </c>
      <c r="C489">
        <v>10100218</v>
      </c>
      <c r="D489" t="s">
        <v>956</v>
      </c>
      <c r="E489" t="s">
        <v>957</v>
      </c>
      <c r="F489" t="s">
        <v>958</v>
      </c>
      <c r="G489" t="s">
        <v>1060</v>
      </c>
      <c r="H489" s="10">
        <v>406.12099999999998</v>
      </c>
      <c r="I489" s="10"/>
      <c r="J489" s="49"/>
      <c r="K489" s="10"/>
    </row>
    <row r="490" spans="1:11" x14ac:dyDescent="0.25">
      <c r="A490" t="s">
        <v>675</v>
      </c>
      <c r="B490" t="s">
        <v>672</v>
      </c>
      <c r="C490">
        <v>10100218</v>
      </c>
      <c r="D490" t="s">
        <v>956</v>
      </c>
      <c r="E490" t="s">
        <v>957</v>
      </c>
      <c r="F490" t="s">
        <v>958</v>
      </c>
      <c r="G490" t="s">
        <v>1060</v>
      </c>
      <c r="H490" s="10">
        <v>406.12099999999998</v>
      </c>
      <c r="I490" s="10"/>
      <c r="J490" s="49"/>
      <c r="K490" s="10" t="s">
        <v>955</v>
      </c>
    </row>
    <row r="491" spans="1:11" x14ac:dyDescent="0.25">
      <c r="A491" t="s">
        <v>675</v>
      </c>
      <c r="B491" t="s">
        <v>674</v>
      </c>
      <c r="C491">
        <v>10100218</v>
      </c>
      <c r="D491" t="s">
        <v>956</v>
      </c>
      <c r="E491" t="s">
        <v>957</v>
      </c>
      <c r="F491" t="s">
        <v>958</v>
      </c>
      <c r="G491" t="s">
        <v>1060</v>
      </c>
      <c r="H491" s="10">
        <v>406.12099999999998</v>
      </c>
      <c r="I491" s="10"/>
      <c r="J491" s="49"/>
      <c r="K491" s="10"/>
    </row>
    <row r="492" spans="1:11" x14ac:dyDescent="0.25">
      <c r="A492" t="s">
        <v>675</v>
      </c>
      <c r="B492" t="s">
        <v>267</v>
      </c>
      <c r="C492" s="3">
        <v>30301587</v>
      </c>
      <c r="D492" t="s">
        <v>962</v>
      </c>
      <c r="E492" t="s">
        <v>963</v>
      </c>
      <c r="F492" t="s">
        <v>1039</v>
      </c>
      <c r="G492" t="s">
        <v>1061</v>
      </c>
      <c r="H492" s="10">
        <v>402.29509999999999</v>
      </c>
      <c r="I492" s="10" t="s">
        <v>955</v>
      </c>
      <c r="J492" s="49"/>
      <c r="K492" s="10"/>
    </row>
    <row r="493" spans="1:11" x14ac:dyDescent="0.25">
      <c r="A493" t="s">
        <v>675</v>
      </c>
      <c r="B493" t="s">
        <v>491</v>
      </c>
      <c r="C493" s="3">
        <v>30301587</v>
      </c>
      <c r="D493" t="s">
        <v>962</v>
      </c>
      <c r="E493" t="s">
        <v>963</v>
      </c>
      <c r="F493" t="s">
        <v>1039</v>
      </c>
      <c r="G493" t="s">
        <v>1061</v>
      </c>
      <c r="H493" s="10">
        <v>402.29509999999999</v>
      </c>
      <c r="I493" s="10"/>
      <c r="J493" s="49"/>
      <c r="K493" s="10"/>
    </row>
    <row r="494" spans="1:11" x14ac:dyDescent="0.25">
      <c r="A494" t="s">
        <v>675</v>
      </c>
      <c r="B494" t="s">
        <v>259</v>
      </c>
      <c r="C494" s="3">
        <v>30301587</v>
      </c>
      <c r="D494" t="s">
        <v>962</v>
      </c>
      <c r="E494" t="s">
        <v>963</v>
      </c>
      <c r="F494" t="s">
        <v>1039</v>
      </c>
      <c r="G494" t="s">
        <v>1061</v>
      </c>
      <c r="H494" s="10">
        <v>402.29509999999999</v>
      </c>
      <c r="I494" s="10"/>
      <c r="J494" s="49"/>
      <c r="K494" s="10"/>
    </row>
    <row r="495" spans="1:11" x14ac:dyDescent="0.25">
      <c r="A495" t="s">
        <v>675</v>
      </c>
      <c r="B495" s="1" t="s">
        <v>222</v>
      </c>
      <c r="C495" s="3">
        <v>30301587</v>
      </c>
      <c r="D495" t="s">
        <v>962</v>
      </c>
      <c r="E495" t="s">
        <v>963</v>
      </c>
      <c r="F495" t="s">
        <v>1039</v>
      </c>
      <c r="G495" t="s">
        <v>1061</v>
      </c>
      <c r="H495" s="10">
        <v>402.29509999999999</v>
      </c>
      <c r="I495" s="10"/>
      <c r="J495" s="49" t="s">
        <v>955</v>
      </c>
      <c r="K495" s="10"/>
    </row>
    <row r="496" spans="1:11" x14ac:dyDescent="0.25">
      <c r="A496" t="s">
        <v>675</v>
      </c>
      <c r="B496" t="s">
        <v>583</v>
      </c>
      <c r="C496" s="3">
        <v>30301587</v>
      </c>
      <c r="D496" t="s">
        <v>962</v>
      </c>
      <c r="E496" t="s">
        <v>963</v>
      </c>
      <c r="F496" t="s">
        <v>1039</v>
      </c>
      <c r="G496" t="s">
        <v>1061</v>
      </c>
      <c r="H496" s="10">
        <v>402.29509999999999</v>
      </c>
      <c r="I496" s="10"/>
      <c r="J496" s="49"/>
      <c r="K496" s="10"/>
    </row>
    <row r="497" spans="1:11" x14ac:dyDescent="0.25">
      <c r="A497" t="s">
        <v>675</v>
      </c>
      <c r="B497" t="s">
        <v>334</v>
      </c>
      <c r="C497" s="3">
        <v>30301587</v>
      </c>
      <c r="D497" t="s">
        <v>962</v>
      </c>
      <c r="E497" t="s">
        <v>963</v>
      </c>
      <c r="F497" t="s">
        <v>1039</v>
      </c>
      <c r="G497" t="s">
        <v>1061</v>
      </c>
      <c r="H497" s="10">
        <v>402.29509999999999</v>
      </c>
      <c r="I497" s="10"/>
      <c r="J497" s="49"/>
      <c r="K497" s="10" t="s">
        <v>955</v>
      </c>
    </row>
    <row r="498" spans="1:11" x14ac:dyDescent="0.25">
      <c r="A498" t="s">
        <v>675</v>
      </c>
      <c r="B498" t="s">
        <v>343</v>
      </c>
      <c r="C498">
        <v>30700106</v>
      </c>
      <c r="D498" t="s">
        <v>962</v>
      </c>
      <c r="E498" t="s">
        <v>1009</v>
      </c>
      <c r="F498" t="s">
        <v>1010</v>
      </c>
      <c r="G498" t="s">
        <v>1062</v>
      </c>
      <c r="H498" s="10">
        <v>400.56400000000002</v>
      </c>
      <c r="I498" s="10" t="s">
        <v>955</v>
      </c>
      <c r="J498" s="49" t="s">
        <v>955</v>
      </c>
      <c r="K498" s="10" t="s">
        <v>955</v>
      </c>
    </row>
    <row r="499" spans="1:11" x14ac:dyDescent="0.25">
      <c r="A499" t="s">
        <v>675</v>
      </c>
      <c r="B499" t="s">
        <v>569</v>
      </c>
      <c r="C499">
        <v>10101201</v>
      </c>
      <c r="D499" t="s">
        <v>956</v>
      </c>
      <c r="E499" t="s">
        <v>957</v>
      </c>
      <c r="F499" t="s">
        <v>1063</v>
      </c>
      <c r="G499" t="s">
        <v>1064</v>
      </c>
      <c r="H499" s="10">
        <v>395.88400000000001</v>
      </c>
      <c r="I499" s="10" t="s">
        <v>955</v>
      </c>
      <c r="J499" s="49" t="s">
        <v>955</v>
      </c>
      <c r="K499" s="10" t="s">
        <v>955</v>
      </c>
    </row>
    <row r="500" spans="1:11" x14ac:dyDescent="0.25">
      <c r="A500" t="s">
        <v>675</v>
      </c>
      <c r="B500" t="s">
        <v>293</v>
      </c>
      <c r="C500">
        <v>30490033</v>
      </c>
      <c r="D500" t="s">
        <v>962</v>
      </c>
      <c r="E500" t="s">
        <v>1054</v>
      </c>
      <c r="F500" t="s">
        <v>1005</v>
      </c>
      <c r="G500" t="s">
        <v>1065</v>
      </c>
      <c r="H500" s="10">
        <v>393.87869799999999</v>
      </c>
      <c r="I500" s="10" t="s">
        <v>955</v>
      </c>
      <c r="J500" s="49" t="s">
        <v>955</v>
      </c>
      <c r="K500" s="10" t="s">
        <v>955</v>
      </c>
    </row>
    <row r="501" spans="1:11" x14ac:dyDescent="0.25">
      <c r="A501" t="s">
        <v>791</v>
      </c>
      <c r="B501" t="s">
        <v>748</v>
      </c>
      <c r="C501">
        <v>30990003</v>
      </c>
      <c r="D501" t="s">
        <v>962</v>
      </c>
      <c r="E501" t="s">
        <v>1066</v>
      </c>
      <c r="F501" t="s">
        <v>1005</v>
      </c>
      <c r="G501" t="s">
        <v>1006</v>
      </c>
      <c r="H501" s="10">
        <v>378.10548499999999</v>
      </c>
      <c r="I501" s="10" t="s">
        <v>955</v>
      </c>
      <c r="J501" s="49"/>
      <c r="K501" s="10"/>
    </row>
    <row r="502" spans="1:11" x14ac:dyDescent="0.25">
      <c r="A502" t="s">
        <v>675</v>
      </c>
      <c r="B502" t="s">
        <v>615</v>
      </c>
      <c r="C502">
        <v>30990003</v>
      </c>
      <c r="D502" t="s">
        <v>962</v>
      </c>
      <c r="E502" t="s">
        <v>1066</v>
      </c>
      <c r="F502" t="s">
        <v>1005</v>
      </c>
      <c r="G502" t="s">
        <v>1006</v>
      </c>
      <c r="H502" s="10">
        <v>378.10548499999999</v>
      </c>
      <c r="I502" s="10"/>
      <c r="J502" s="49"/>
      <c r="K502" s="10"/>
    </row>
    <row r="503" spans="1:11" x14ac:dyDescent="0.25">
      <c r="A503" t="s">
        <v>791</v>
      </c>
      <c r="B503" t="s">
        <v>692</v>
      </c>
      <c r="C503">
        <v>30990003</v>
      </c>
      <c r="D503" t="s">
        <v>962</v>
      </c>
      <c r="E503" t="s">
        <v>1066</v>
      </c>
      <c r="F503" t="s">
        <v>1005</v>
      </c>
      <c r="G503" t="s">
        <v>1006</v>
      </c>
      <c r="H503" s="10">
        <v>378.10548499999999</v>
      </c>
      <c r="I503" s="10"/>
      <c r="J503" s="49"/>
      <c r="K503" s="10"/>
    </row>
    <row r="504" spans="1:11" x14ac:dyDescent="0.25">
      <c r="A504" t="s">
        <v>875</v>
      </c>
      <c r="B504" t="s">
        <v>845</v>
      </c>
      <c r="C504">
        <v>30990003</v>
      </c>
      <c r="D504" t="s">
        <v>962</v>
      </c>
      <c r="E504" t="s">
        <v>1066</v>
      </c>
      <c r="F504" t="s">
        <v>1005</v>
      </c>
      <c r="G504" t="s">
        <v>1006</v>
      </c>
      <c r="H504" s="10">
        <v>378.10548499999999</v>
      </c>
      <c r="I504" s="10"/>
      <c r="J504" s="49" t="s">
        <v>955</v>
      </c>
      <c r="K504" s="10"/>
    </row>
    <row r="505" spans="1:11" x14ac:dyDescent="0.25">
      <c r="A505" t="s">
        <v>791</v>
      </c>
      <c r="B505" t="s">
        <v>732</v>
      </c>
      <c r="C505">
        <v>30990003</v>
      </c>
      <c r="D505" t="s">
        <v>962</v>
      </c>
      <c r="E505" t="s">
        <v>1066</v>
      </c>
      <c r="F505" t="s">
        <v>1005</v>
      </c>
      <c r="G505" t="s">
        <v>1006</v>
      </c>
      <c r="H505" s="10">
        <v>378.10548499999999</v>
      </c>
      <c r="I505" s="10"/>
      <c r="J505" s="49"/>
      <c r="K505" s="10"/>
    </row>
    <row r="506" spans="1:11" x14ac:dyDescent="0.25">
      <c r="A506" t="s">
        <v>675</v>
      </c>
      <c r="B506" t="s">
        <v>623</v>
      </c>
      <c r="C506">
        <v>30990003</v>
      </c>
      <c r="D506" t="s">
        <v>962</v>
      </c>
      <c r="E506" t="s">
        <v>1066</v>
      </c>
      <c r="F506" t="s">
        <v>1005</v>
      </c>
      <c r="G506" t="s">
        <v>1006</v>
      </c>
      <c r="H506" s="10">
        <v>378.10548499999999</v>
      </c>
      <c r="I506" s="10"/>
      <c r="J506" s="49"/>
      <c r="K506" s="10" t="s">
        <v>955</v>
      </c>
    </row>
    <row r="507" spans="1:11" x14ac:dyDescent="0.25">
      <c r="A507" t="s">
        <v>675</v>
      </c>
      <c r="B507" t="s">
        <v>144</v>
      </c>
      <c r="C507">
        <v>20400401</v>
      </c>
      <c r="D507" t="s">
        <v>968</v>
      </c>
      <c r="E507" t="s">
        <v>1024</v>
      </c>
      <c r="F507" t="s">
        <v>1025</v>
      </c>
      <c r="G507" t="s">
        <v>1067</v>
      </c>
      <c r="H507" s="10">
        <v>377.98297099000001</v>
      </c>
      <c r="I507" s="10" t="s">
        <v>955</v>
      </c>
      <c r="J507" s="49" t="s">
        <v>955</v>
      </c>
      <c r="K507" s="10" t="s">
        <v>955</v>
      </c>
    </row>
    <row r="508" spans="1:11" x14ac:dyDescent="0.25">
      <c r="A508" t="s">
        <v>675</v>
      </c>
      <c r="B508" t="s">
        <v>641</v>
      </c>
      <c r="C508">
        <v>10100225</v>
      </c>
      <c r="D508" t="s">
        <v>956</v>
      </c>
      <c r="E508" t="s">
        <v>957</v>
      </c>
      <c r="F508" t="s">
        <v>958</v>
      </c>
      <c r="G508" t="s">
        <v>1068</v>
      </c>
      <c r="H508" s="10">
        <v>319.3</v>
      </c>
      <c r="I508" s="10"/>
      <c r="J508" s="49"/>
      <c r="K508" s="10"/>
    </row>
    <row r="509" spans="1:11" x14ac:dyDescent="0.25">
      <c r="A509" t="s">
        <v>675</v>
      </c>
      <c r="B509" t="s">
        <v>645</v>
      </c>
      <c r="C509">
        <v>10100225</v>
      </c>
      <c r="D509" t="s">
        <v>956</v>
      </c>
      <c r="E509" t="s">
        <v>957</v>
      </c>
      <c r="F509" t="s">
        <v>958</v>
      </c>
      <c r="G509" t="s">
        <v>1068</v>
      </c>
      <c r="H509" s="10">
        <v>319.3</v>
      </c>
      <c r="I509" s="10"/>
      <c r="J509" s="49"/>
      <c r="K509" s="10"/>
    </row>
    <row r="510" spans="1:11" x14ac:dyDescent="0.25">
      <c r="A510" t="s">
        <v>675</v>
      </c>
      <c r="B510" t="s">
        <v>648</v>
      </c>
      <c r="C510">
        <v>10100225</v>
      </c>
      <c r="D510" t="s">
        <v>956</v>
      </c>
      <c r="E510" t="s">
        <v>957</v>
      </c>
      <c r="F510" t="s">
        <v>958</v>
      </c>
      <c r="G510" t="s">
        <v>1068</v>
      </c>
      <c r="H510" s="10">
        <v>319.3</v>
      </c>
      <c r="I510" s="10"/>
      <c r="J510" s="49"/>
      <c r="K510" s="10"/>
    </row>
    <row r="511" spans="1:11" x14ac:dyDescent="0.25">
      <c r="A511" t="s">
        <v>675</v>
      </c>
      <c r="B511" t="s">
        <v>651</v>
      </c>
      <c r="C511">
        <v>10100225</v>
      </c>
      <c r="D511" t="s">
        <v>956</v>
      </c>
      <c r="E511" t="s">
        <v>957</v>
      </c>
      <c r="F511" t="s">
        <v>958</v>
      </c>
      <c r="G511" t="s">
        <v>1068</v>
      </c>
      <c r="H511" s="10">
        <v>319.3</v>
      </c>
      <c r="I511" s="10" t="s">
        <v>955</v>
      </c>
      <c r="J511" s="49"/>
      <c r="K511" s="10"/>
    </row>
    <row r="512" spans="1:11" x14ac:dyDescent="0.25">
      <c r="A512" t="s">
        <v>675</v>
      </c>
      <c r="B512" t="s">
        <v>654</v>
      </c>
      <c r="C512">
        <v>10100225</v>
      </c>
      <c r="D512" t="s">
        <v>956</v>
      </c>
      <c r="E512" t="s">
        <v>957</v>
      </c>
      <c r="F512" t="s">
        <v>958</v>
      </c>
      <c r="G512" t="s">
        <v>1068</v>
      </c>
      <c r="H512" s="10">
        <v>319.3</v>
      </c>
      <c r="I512" s="10"/>
      <c r="J512" s="49"/>
      <c r="K512" s="10"/>
    </row>
    <row r="513" spans="1:11" x14ac:dyDescent="0.25">
      <c r="A513" t="s">
        <v>1615</v>
      </c>
      <c r="B513" t="s">
        <v>858</v>
      </c>
      <c r="C513">
        <v>10100225</v>
      </c>
      <c r="D513" t="s">
        <v>956</v>
      </c>
      <c r="E513" t="s">
        <v>957</v>
      </c>
      <c r="F513" t="s">
        <v>958</v>
      </c>
      <c r="G513" t="s">
        <v>1068</v>
      </c>
      <c r="H513" s="10">
        <v>319.3</v>
      </c>
      <c r="I513" s="10"/>
      <c r="J513" s="49"/>
      <c r="K513" s="10"/>
    </row>
    <row r="514" spans="1:11" x14ac:dyDescent="0.25">
      <c r="A514" t="s">
        <v>1615</v>
      </c>
      <c r="B514" t="s">
        <v>859</v>
      </c>
      <c r="C514">
        <v>10100225</v>
      </c>
      <c r="D514" t="s">
        <v>956</v>
      </c>
      <c r="E514" t="s">
        <v>957</v>
      </c>
      <c r="F514" t="s">
        <v>958</v>
      </c>
      <c r="G514" t="s">
        <v>1068</v>
      </c>
      <c r="H514" s="10">
        <v>319.3</v>
      </c>
      <c r="I514" s="10"/>
      <c r="J514" s="49" t="s">
        <v>955</v>
      </c>
      <c r="K514" s="10"/>
    </row>
    <row r="515" spans="1:11" x14ac:dyDescent="0.25">
      <c r="A515" t="s">
        <v>675</v>
      </c>
      <c r="B515" t="s">
        <v>665</v>
      </c>
      <c r="C515">
        <v>10100225</v>
      </c>
      <c r="D515" t="s">
        <v>956</v>
      </c>
      <c r="E515" t="s">
        <v>957</v>
      </c>
      <c r="F515" t="s">
        <v>958</v>
      </c>
      <c r="G515" t="s">
        <v>1068</v>
      </c>
      <c r="H515" s="10">
        <v>319.3</v>
      </c>
      <c r="I515" s="10"/>
      <c r="J515" s="49"/>
      <c r="K515" s="10"/>
    </row>
    <row r="516" spans="1:11" x14ac:dyDescent="0.25">
      <c r="A516" t="s">
        <v>675</v>
      </c>
      <c r="B516" t="s">
        <v>668</v>
      </c>
      <c r="C516">
        <v>10100225</v>
      </c>
      <c r="D516" t="s">
        <v>956</v>
      </c>
      <c r="E516" t="s">
        <v>957</v>
      </c>
      <c r="F516" t="s">
        <v>958</v>
      </c>
      <c r="G516" t="s">
        <v>1068</v>
      </c>
      <c r="H516" s="10">
        <v>319.3</v>
      </c>
      <c r="I516" s="10"/>
      <c r="J516" s="49"/>
      <c r="K516" s="10"/>
    </row>
    <row r="517" spans="1:11" x14ac:dyDescent="0.25">
      <c r="A517" t="s">
        <v>675</v>
      </c>
      <c r="B517" t="s">
        <v>670</v>
      </c>
      <c r="C517">
        <v>10100225</v>
      </c>
      <c r="D517" t="s">
        <v>956</v>
      </c>
      <c r="E517" t="s">
        <v>957</v>
      </c>
      <c r="F517" t="s">
        <v>958</v>
      </c>
      <c r="G517" t="s">
        <v>1068</v>
      </c>
      <c r="H517" s="10">
        <v>319.3</v>
      </c>
      <c r="I517" s="10"/>
      <c r="J517" s="49"/>
      <c r="K517" s="10"/>
    </row>
    <row r="518" spans="1:11" x14ac:dyDescent="0.25">
      <c r="A518" t="s">
        <v>675</v>
      </c>
      <c r="B518" t="s">
        <v>672</v>
      </c>
      <c r="C518">
        <v>10100225</v>
      </c>
      <c r="D518" t="s">
        <v>956</v>
      </c>
      <c r="E518" t="s">
        <v>957</v>
      </c>
      <c r="F518" t="s">
        <v>958</v>
      </c>
      <c r="G518" t="s">
        <v>1068</v>
      </c>
      <c r="H518" s="10">
        <v>319.3</v>
      </c>
      <c r="I518" s="10"/>
      <c r="J518" s="49"/>
      <c r="K518" s="10" t="s">
        <v>955</v>
      </c>
    </row>
    <row r="519" spans="1:11" x14ac:dyDescent="0.25">
      <c r="A519" t="s">
        <v>675</v>
      </c>
      <c r="B519" t="s">
        <v>674</v>
      </c>
      <c r="C519">
        <v>10100225</v>
      </c>
      <c r="D519" t="s">
        <v>956</v>
      </c>
      <c r="E519" t="s">
        <v>957</v>
      </c>
      <c r="F519" t="s">
        <v>958</v>
      </c>
      <c r="G519" t="s">
        <v>1068</v>
      </c>
      <c r="H519" s="10">
        <v>319.3</v>
      </c>
      <c r="I519" s="10"/>
      <c r="J519" s="49"/>
      <c r="K519" s="10"/>
    </row>
    <row r="520" spans="1:11" x14ac:dyDescent="0.25">
      <c r="A520" t="s">
        <v>675</v>
      </c>
      <c r="B520" t="s">
        <v>611</v>
      </c>
      <c r="C520">
        <v>10300209</v>
      </c>
      <c r="D520" t="s">
        <v>956</v>
      </c>
      <c r="E520" t="s">
        <v>993</v>
      </c>
      <c r="F520" t="s">
        <v>958</v>
      </c>
      <c r="G520" t="s">
        <v>1018</v>
      </c>
      <c r="H520" s="10">
        <v>310.99029999999999</v>
      </c>
      <c r="I520" s="10" t="s">
        <v>955</v>
      </c>
      <c r="J520" s="49"/>
      <c r="K520" s="10"/>
    </row>
    <row r="521" spans="1:11" x14ac:dyDescent="0.25">
      <c r="A521" t="s">
        <v>875</v>
      </c>
      <c r="B521" t="s">
        <v>844</v>
      </c>
      <c r="C521">
        <v>10300209</v>
      </c>
      <c r="D521" t="s">
        <v>956</v>
      </c>
      <c r="E521" t="s">
        <v>993</v>
      </c>
      <c r="F521" t="s">
        <v>958</v>
      </c>
      <c r="G521" t="s">
        <v>1018</v>
      </c>
      <c r="H521" s="10">
        <v>310.99029999999999</v>
      </c>
      <c r="I521" s="10"/>
      <c r="J521" s="49" t="s">
        <v>955</v>
      </c>
      <c r="K521" s="10"/>
    </row>
    <row r="522" spans="1:11" x14ac:dyDescent="0.25">
      <c r="A522" t="s">
        <v>675</v>
      </c>
      <c r="B522" t="s">
        <v>620</v>
      </c>
      <c r="C522">
        <v>10300209</v>
      </c>
      <c r="D522" t="s">
        <v>956</v>
      </c>
      <c r="E522" t="s">
        <v>993</v>
      </c>
      <c r="F522" t="s">
        <v>958</v>
      </c>
      <c r="G522" t="s">
        <v>1018</v>
      </c>
      <c r="H522" s="10">
        <v>310.99029999999999</v>
      </c>
      <c r="I522" s="10"/>
      <c r="J522" s="49"/>
      <c r="K522" s="10" t="s">
        <v>955</v>
      </c>
    </row>
    <row r="523" spans="1:11" x14ac:dyDescent="0.25">
      <c r="A523" t="s">
        <v>675</v>
      </c>
      <c r="B523" t="s">
        <v>463</v>
      </c>
      <c r="C523">
        <v>20100801</v>
      </c>
      <c r="D523" t="s">
        <v>968</v>
      </c>
      <c r="E523" t="s">
        <v>969</v>
      </c>
      <c r="F523" t="s">
        <v>1007</v>
      </c>
      <c r="G523" t="s">
        <v>971</v>
      </c>
      <c r="H523" s="10">
        <v>302.22683999999998</v>
      </c>
      <c r="I523" s="10" t="s">
        <v>955</v>
      </c>
      <c r="J523" s="49"/>
      <c r="K523" s="10"/>
    </row>
    <row r="524" spans="1:11" x14ac:dyDescent="0.25">
      <c r="A524" t="s">
        <v>675</v>
      </c>
      <c r="B524" t="s">
        <v>316</v>
      </c>
      <c r="C524">
        <v>20100801</v>
      </c>
      <c r="D524" t="s">
        <v>968</v>
      </c>
      <c r="E524" t="s">
        <v>969</v>
      </c>
      <c r="F524" t="s">
        <v>1007</v>
      </c>
      <c r="G524" t="s">
        <v>971</v>
      </c>
      <c r="H524" s="10">
        <v>302.22683999999998</v>
      </c>
      <c r="I524" s="10"/>
      <c r="J524" s="49" t="s">
        <v>955</v>
      </c>
      <c r="K524" s="10"/>
    </row>
    <row r="525" spans="1:11" x14ac:dyDescent="0.25">
      <c r="A525" t="s">
        <v>675</v>
      </c>
      <c r="B525" t="s">
        <v>599</v>
      </c>
      <c r="C525">
        <v>20100801</v>
      </c>
      <c r="D525" t="s">
        <v>968</v>
      </c>
      <c r="E525" t="s">
        <v>969</v>
      </c>
      <c r="F525" t="s">
        <v>1007</v>
      </c>
      <c r="G525" t="s">
        <v>971</v>
      </c>
      <c r="H525" s="10">
        <v>302.22683999999998</v>
      </c>
      <c r="I525" s="10"/>
      <c r="J525" s="49"/>
      <c r="K525" s="10"/>
    </row>
    <row r="526" spans="1:11" x14ac:dyDescent="0.25">
      <c r="A526" t="s">
        <v>675</v>
      </c>
      <c r="B526" t="s">
        <v>607</v>
      </c>
      <c r="C526">
        <v>20100801</v>
      </c>
      <c r="D526" t="s">
        <v>968</v>
      </c>
      <c r="E526" t="s">
        <v>969</v>
      </c>
      <c r="F526" t="s">
        <v>1007</v>
      </c>
      <c r="G526" t="s">
        <v>971</v>
      </c>
      <c r="H526" s="10">
        <v>302.22683999999998</v>
      </c>
      <c r="I526" s="10"/>
      <c r="J526" s="49"/>
      <c r="K526" s="10" t="s">
        <v>955</v>
      </c>
    </row>
    <row r="527" spans="1:11" x14ac:dyDescent="0.25">
      <c r="A527" t="s">
        <v>675</v>
      </c>
      <c r="B527" t="s">
        <v>641</v>
      </c>
      <c r="C527">
        <v>10100205</v>
      </c>
      <c r="D527" t="s">
        <v>956</v>
      </c>
      <c r="E527" t="s">
        <v>957</v>
      </c>
      <c r="F527" t="s">
        <v>958</v>
      </c>
      <c r="G527" t="s">
        <v>1069</v>
      </c>
      <c r="H527" s="10">
        <v>288.03100000000001</v>
      </c>
      <c r="I527" s="10"/>
      <c r="J527" s="49"/>
      <c r="K527" s="10"/>
    </row>
    <row r="528" spans="1:11" x14ac:dyDescent="0.25">
      <c r="A528" t="s">
        <v>675</v>
      </c>
      <c r="B528" t="s">
        <v>645</v>
      </c>
      <c r="C528">
        <v>10100205</v>
      </c>
      <c r="D528" t="s">
        <v>956</v>
      </c>
      <c r="E528" t="s">
        <v>957</v>
      </c>
      <c r="F528" t="s">
        <v>958</v>
      </c>
      <c r="G528" t="s">
        <v>1069</v>
      </c>
      <c r="H528" s="10">
        <v>288.03100000000001</v>
      </c>
      <c r="I528" s="10"/>
      <c r="J528" s="49"/>
      <c r="K528" s="10"/>
    </row>
    <row r="529" spans="1:11" x14ac:dyDescent="0.25">
      <c r="A529" t="s">
        <v>675</v>
      </c>
      <c r="B529" t="s">
        <v>648</v>
      </c>
      <c r="C529">
        <v>10100205</v>
      </c>
      <c r="D529" t="s">
        <v>956</v>
      </c>
      <c r="E529" t="s">
        <v>957</v>
      </c>
      <c r="F529" t="s">
        <v>958</v>
      </c>
      <c r="G529" t="s">
        <v>1069</v>
      </c>
      <c r="H529" s="10">
        <v>288.03100000000001</v>
      </c>
      <c r="I529" s="10"/>
      <c r="J529" s="49"/>
      <c r="K529" s="10"/>
    </row>
    <row r="530" spans="1:11" x14ac:dyDescent="0.25">
      <c r="A530" t="s">
        <v>675</v>
      </c>
      <c r="B530" t="s">
        <v>651</v>
      </c>
      <c r="C530">
        <v>10100205</v>
      </c>
      <c r="D530" t="s">
        <v>956</v>
      </c>
      <c r="E530" t="s">
        <v>957</v>
      </c>
      <c r="F530" t="s">
        <v>958</v>
      </c>
      <c r="G530" t="s">
        <v>1069</v>
      </c>
      <c r="H530" s="10">
        <v>288.03100000000001</v>
      </c>
      <c r="I530" s="10" t="s">
        <v>955</v>
      </c>
      <c r="J530" s="49"/>
      <c r="K530" s="10"/>
    </row>
    <row r="531" spans="1:11" x14ac:dyDescent="0.25">
      <c r="A531" t="s">
        <v>675</v>
      </c>
      <c r="B531" t="s">
        <v>654</v>
      </c>
      <c r="C531">
        <v>10100205</v>
      </c>
      <c r="D531" t="s">
        <v>956</v>
      </c>
      <c r="E531" t="s">
        <v>957</v>
      </c>
      <c r="F531" t="s">
        <v>958</v>
      </c>
      <c r="G531" t="s">
        <v>1069</v>
      </c>
      <c r="H531" s="10">
        <v>288.03100000000001</v>
      </c>
      <c r="I531" s="10"/>
      <c r="J531" s="49"/>
      <c r="K531" s="10"/>
    </row>
    <row r="532" spans="1:11" x14ac:dyDescent="0.25">
      <c r="A532" t="s">
        <v>1615</v>
      </c>
      <c r="B532" t="s">
        <v>858</v>
      </c>
      <c r="C532">
        <v>10100205</v>
      </c>
      <c r="D532" t="s">
        <v>956</v>
      </c>
      <c r="E532" t="s">
        <v>957</v>
      </c>
      <c r="F532" t="s">
        <v>958</v>
      </c>
      <c r="G532" t="s">
        <v>1069</v>
      </c>
      <c r="H532" s="10">
        <v>288.03100000000001</v>
      </c>
      <c r="I532" s="10"/>
      <c r="J532" s="49"/>
      <c r="K532" s="10"/>
    </row>
    <row r="533" spans="1:11" x14ac:dyDescent="0.25">
      <c r="A533" t="s">
        <v>1615</v>
      </c>
      <c r="B533" t="s">
        <v>859</v>
      </c>
      <c r="C533">
        <v>10100205</v>
      </c>
      <c r="D533" t="s">
        <v>956</v>
      </c>
      <c r="E533" t="s">
        <v>957</v>
      </c>
      <c r="F533" t="s">
        <v>958</v>
      </c>
      <c r="G533" t="s">
        <v>1069</v>
      </c>
      <c r="H533" s="10">
        <v>288.03100000000001</v>
      </c>
      <c r="I533" s="10"/>
      <c r="J533" s="49" t="s">
        <v>955</v>
      </c>
      <c r="K533" s="10"/>
    </row>
    <row r="534" spans="1:11" x14ac:dyDescent="0.25">
      <c r="A534" t="s">
        <v>675</v>
      </c>
      <c r="B534" t="s">
        <v>665</v>
      </c>
      <c r="C534">
        <v>10100205</v>
      </c>
      <c r="D534" t="s">
        <v>956</v>
      </c>
      <c r="E534" t="s">
        <v>957</v>
      </c>
      <c r="F534" t="s">
        <v>958</v>
      </c>
      <c r="G534" t="s">
        <v>1069</v>
      </c>
      <c r="H534" s="10">
        <v>288.03100000000001</v>
      </c>
      <c r="I534" s="10"/>
      <c r="J534" s="49"/>
      <c r="K534" s="10"/>
    </row>
    <row r="535" spans="1:11" x14ac:dyDescent="0.25">
      <c r="A535" t="s">
        <v>675</v>
      </c>
      <c r="B535" t="s">
        <v>668</v>
      </c>
      <c r="C535">
        <v>10100205</v>
      </c>
      <c r="D535" t="s">
        <v>956</v>
      </c>
      <c r="E535" t="s">
        <v>957</v>
      </c>
      <c r="F535" t="s">
        <v>958</v>
      </c>
      <c r="G535" t="s">
        <v>1069</v>
      </c>
      <c r="H535" s="10">
        <v>288.03100000000001</v>
      </c>
      <c r="I535" s="10"/>
      <c r="J535" s="49"/>
      <c r="K535" s="10"/>
    </row>
    <row r="536" spans="1:11" x14ac:dyDescent="0.25">
      <c r="A536" t="s">
        <v>675</v>
      </c>
      <c r="B536" t="s">
        <v>670</v>
      </c>
      <c r="C536">
        <v>10100205</v>
      </c>
      <c r="D536" t="s">
        <v>956</v>
      </c>
      <c r="E536" t="s">
        <v>957</v>
      </c>
      <c r="F536" t="s">
        <v>958</v>
      </c>
      <c r="G536" t="s">
        <v>1069</v>
      </c>
      <c r="H536" s="10">
        <v>288.03100000000001</v>
      </c>
      <c r="I536" s="10"/>
      <c r="J536" s="49"/>
      <c r="K536" s="10"/>
    </row>
    <row r="537" spans="1:11" x14ac:dyDescent="0.25">
      <c r="A537" t="s">
        <v>675</v>
      </c>
      <c r="B537" t="s">
        <v>672</v>
      </c>
      <c r="C537">
        <v>10100205</v>
      </c>
      <c r="D537" t="s">
        <v>956</v>
      </c>
      <c r="E537" t="s">
        <v>957</v>
      </c>
      <c r="F537" t="s">
        <v>958</v>
      </c>
      <c r="G537" t="s">
        <v>1069</v>
      </c>
      <c r="H537" s="10">
        <v>288.03100000000001</v>
      </c>
      <c r="I537" s="10"/>
      <c r="J537" s="49"/>
      <c r="K537" s="10" t="s">
        <v>955</v>
      </c>
    </row>
    <row r="538" spans="1:11" x14ac:dyDescent="0.25">
      <c r="A538" t="s">
        <v>675</v>
      </c>
      <c r="B538" t="s">
        <v>674</v>
      </c>
      <c r="C538">
        <v>10100205</v>
      </c>
      <c r="D538" t="s">
        <v>956</v>
      </c>
      <c r="E538" t="s">
        <v>957</v>
      </c>
      <c r="F538" t="s">
        <v>958</v>
      </c>
      <c r="G538" t="s">
        <v>1069</v>
      </c>
      <c r="H538" s="10">
        <v>288.03100000000001</v>
      </c>
      <c r="I538" s="10"/>
      <c r="J538" s="49"/>
      <c r="K538" s="10"/>
    </row>
    <row r="539" spans="1:11" x14ac:dyDescent="0.25">
      <c r="A539" t="s">
        <v>675</v>
      </c>
      <c r="B539" t="s">
        <v>426</v>
      </c>
      <c r="C539" s="3">
        <v>20200202</v>
      </c>
      <c r="D539" t="s">
        <v>968</v>
      </c>
      <c r="E539" t="s">
        <v>1022</v>
      </c>
      <c r="F539" t="s">
        <v>970</v>
      </c>
      <c r="G539" t="s">
        <v>1008</v>
      </c>
      <c r="H539" s="10">
        <v>287.45724424999997</v>
      </c>
      <c r="I539" s="10" t="s">
        <v>955</v>
      </c>
      <c r="J539" s="49"/>
      <c r="K539" s="10"/>
    </row>
    <row r="540" spans="1:11" x14ac:dyDescent="0.25">
      <c r="A540" t="s">
        <v>675</v>
      </c>
      <c r="B540" t="s">
        <v>422</v>
      </c>
      <c r="C540" s="3">
        <v>20200202</v>
      </c>
      <c r="D540" t="s">
        <v>968</v>
      </c>
      <c r="E540" t="s">
        <v>1022</v>
      </c>
      <c r="F540" t="s">
        <v>970</v>
      </c>
      <c r="G540" t="s">
        <v>1008</v>
      </c>
      <c r="H540" s="10">
        <v>287.45724424999997</v>
      </c>
      <c r="I540" s="10"/>
      <c r="J540" s="49"/>
      <c r="K540" s="10"/>
    </row>
    <row r="541" spans="1:11" x14ac:dyDescent="0.25">
      <c r="A541" t="s">
        <v>675</v>
      </c>
      <c r="B541" t="s">
        <v>430</v>
      </c>
      <c r="C541" s="3">
        <v>20200202</v>
      </c>
      <c r="D541" t="s">
        <v>968</v>
      </c>
      <c r="E541" t="s">
        <v>1022</v>
      </c>
      <c r="F541" t="s">
        <v>970</v>
      </c>
      <c r="G541" t="s">
        <v>1008</v>
      </c>
      <c r="H541" s="10">
        <v>287.45724424999997</v>
      </c>
      <c r="I541" s="10"/>
      <c r="J541" s="49"/>
      <c r="K541" s="10"/>
    </row>
    <row r="542" spans="1:11" x14ac:dyDescent="0.25">
      <c r="A542" t="s">
        <v>675</v>
      </c>
      <c r="B542" t="s">
        <v>412</v>
      </c>
      <c r="C542" s="3">
        <v>20200202</v>
      </c>
      <c r="D542" t="s">
        <v>968</v>
      </c>
      <c r="E542" t="s">
        <v>1022</v>
      </c>
      <c r="F542" t="s">
        <v>970</v>
      </c>
      <c r="G542" t="s">
        <v>1008</v>
      </c>
      <c r="H542" s="10">
        <v>287.45724424999997</v>
      </c>
      <c r="I542" s="10"/>
      <c r="J542" s="49" t="s">
        <v>955</v>
      </c>
      <c r="K542" s="10"/>
    </row>
    <row r="543" spans="1:11" x14ac:dyDescent="0.25">
      <c r="A543" t="s">
        <v>675</v>
      </c>
      <c r="B543" t="s">
        <v>21</v>
      </c>
      <c r="C543" s="3">
        <v>20200202</v>
      </c>
      <c r="D543" t="s">
        <v>968</v>
      </c>
      <c r="E543" t="s">
        <v>1022</v>
      </c>
      <c r="F543" t="s">
        <v>970</v>
      </c>
      <c r="G543" t="s">
        <v>1008</v>
      </c>
      <c r="H543" s="10">
        <v>287.45724424999997</v>
      </c>
      <c r="I543" s="10"/>
      <c r="J543" s="49"/>
      <c r="K543" s="10"/>
    </row>
    <row r="544" spans="1:11" x14ac:dyDescent="0.25">
      <c r="A544" t="s">
        <v>675</v>
      </c>
      <c r="B544" t="s">
        <v>16</v>
      </c>
      <c r="C544" s="3">
        <v>20200202</v>
      </c>
      <c r="D544" t="s">
        <v>968</v>
      </c>
      <c r="E544" t="s">
        <v>1022</v>
      </c>
      <c r="F544" t="s">
        <v>970</v>
      </c>
      <c r="G544" t="s">
        <v>1008</v>
      </c>
      <c r="H544" s="10">
        <v>287.45724424999997</v>
      </c>
      <c r="I544" s="10"/>
      <c r="J544" s="49"/>
      <c r="K544" s="10" t="s">
        <v>955</v>
      </c>
    </row>
    <row r="545" spans="1:11" x14ac:dyDescent="0.25">
      <c r="A545" t="s">
        <v>675</v>
      </c>
      <c r="B545" t="s">
        <v>149</v>
      </c>
      <c r="C545" s="3">
        <v>20200202</v>
      </c>
      <c r="D545" t="s">
        <v>968</v>
      </c>
      <c r="E545" t="s">
        <v>1022</v>
      </c>
      <c r="F545" t="s">
        <v>970</v>
      </c>
      <c r="G545" t="s">
        <v>1008</v>
      </c>
      <c r="H545" s="10">
        <v>287.45724424999997</v>
      </c>
      <c r="I545" s="10"/>
      <c r="J545" s="49"/>
      <c r="K545" s="10"/>
    </row>
    <row r="546" spans="1:11" x14ac:dyDescent="0.25">
      <c r="A546" t="s">
        <v>675</v>
      </c>
      <c r="B546" t="s">
        <v>657</v>
      </c>
      <c r="C546" s="3">
        <v>10100604</v>
      </c>
      <c r="D546" t="s">
        <v>956</v>
      </c>
      <c r="E546" t="s">
        <v>957</v>
      </c>
      <c r="F546" t="s">
        <v>970</v>
      </c>
      <c r="G546" t="s">
        <v>1070</v>
      </c>
      <c r="H546" s="10">
        <v>286.90671499999996</v>
      </c>
      <c r="I546" s="10" t="s">
        <v>955</v>
      </c>
      <c r="J546" s="49"/>
      <c r="K546" s="10"/>
    </row>
    <row r="547" spans="1:11" x14ac:dyDescent="0.25">
      <c r="A547" t="s">
        <v>675</v>
      </c>
      <c r="B547" t="s">
        <v>661</v>
      </c>
      <c r="C547" s="3">
        <v>10100604</v>
      </c>
      <c r="D547" t="s">
        <v>956</v>
      </c>
      <c r="E547" t="s">
        <v>957</v>
      </c>
      <c r="F547" t="s">
        <v>970</v>
      </c>
      <c r="G547" t="s">
        <v>1070</v>
      </c>
      <c r="H547" s="10">
        <v>286.90671499999996</v>
      </c>
      <c r="I547" s="10"/>
      <c r="J547" s="49"/>
      <c r="K547" s="10"/>
    </row>
    <row r="548" spans="1:11" x14ac:dyDescent="0.25">
      <c r="A548" t="s">
        <v>1615</v>
      </c>
      <c r="B548" t="s">
        <v>900</v>
      </c>
      <c r="C548" s="3">
        <v>10100604</v>
      </c>
      <c r="D548" t="s">
        <v>956</v>
      </c>
      <c r="E548" t="s">
        <v>957</v>
      </c>
      <c r="F548" t="s">
        <v>970</v>
      </c>
      <c r="G548" t="s">
        <v>1070</v>
      </c>
      <c r="H548" s="10">
        <v>286.90671499999996</v>
      </c>
      <c r="I548" s="10"/>
      <c r="J548" s="49"/>
      <c r="K548" s="10"/>
    </row>
    <row r="549" spans="1:11" x14ac:dyDescent="0.25">
      <c r="A549" t="s">
        <v>675</v>
      </c>
      <c r="B549" t="s">
        <v>408</v>
      </c>
      <c r="C549" s="3">
        <v>10100604</v>
      </c>
      <c r="D549" t="s">
        <v>956</v>
      </c>
      <c r="E549" t="s">
        <v>957</v>
      </c>
      <c r="F549" t="s">
        <v>970</v>
      </c>
      <c r="G549" t="s">
        <v>1070</v>
      </c>
      <c r="H549" s="10">
        <v>286.90671499999996</v>
      </c>
      <c r="I549" s="10"/>
      <c r="J549" s="49" t="s">
        <v>955</v>
      </c>
      <c r="K549" s="10"/>
    </row>
    <row r="550" spans="1:11" x14ac:dyDescent="0.25">
      <c r="A550" t="s">
        <v>675</v>
      </c>
      <c r="B550" t="s">
        <v>637</v>
      </c>
      <c r="C550" s="3">
        <v>10100604</v>
      </c>
      <c r="D550" t="s">
        <v>956</v>
      </c>
      <c r="E550" t="s">
        <v>957</v>
      </c>
      <c r="F550" t="s">
        <v>970</v>
      </c>
      <c r="G550" t="s">
        <v>1070</v>
      </c>
      <c r="H550" s="10">
        <v>286.90671499999996</v>
      </c>
      <c r="I550" s="10"/>
      <c r="J550" s="49"/>
      <c r="K550" s="10"/>
    </row>
    <row r="551" spans="1:11" x14ac:dyDescent="0.25">
      <c r="A551" t="s">
        <v>675</v>
      </c>
      <c r="B551" t="s">
        <v>634</v>
      </c>
      <c r="C551" s="3">
        <v>10100604</v>
      </c>
      <c r="D551" t="s">
        <v>956</v>
      </c>
      <c r="E551" t="s">
        <v>957</v>
      </c>
      <c r="F551" t="s">
        <v>970</v>
      </c>
      <c r="G551" t="s">
        <v>1070</v>
      </c>
      <c r="H551" s="10">
        <v>286.90671499999996</v>
      </c>
      <c r="I551" s="10"/>
      <c r="J551" s="49"/>
      <c r="K551" s="10" t="s">
        <v>955</v>
      </c>
    </row>
    <row r="552" spans="1:11" x14ac:dyDescent="0.25">
      <c r="A552" t="s">
        <v>675</v>
      </c>
      <c r="B552" t="s">
        <v>611</v>
      </c>
      <c r="C552">
        <v>10200205</v>
      </c>
      <c r="D552" t="s">
        <v>956</v>
      </c>
      <c r="E552" t="s">
        <v>972</v>
      </c>
      <c r="F552" t="s">
        <v>958</v>
      </c>
      <c r="G552" t="s">
        <v>1071</v>
      </c>
      <c r="H552" s="10">
        <v>283.05880000000002</v>
      </c>
      <c r="I552" s="10" t="s">
        <v>955</v>
      </c>
      <c r="J552" s="49"/>
      <c r="K552" s="10"/>
    </row>
    <row r="553" spans="1:11" x14ac:dyDescent="0.25">
      <c r="A553" t="s">
        <v>875</v>
      </c>
      <c r="B553" t="s">
        <v>844</v>
      </c>
      <c r="C553">
        <v>10200205</v>
      </c>
      <c r="D553" t="s">
        <v>956</v>
      </c>
      <c r="E553" t="s">
        <v>972</v>
      </c>
      <c r="F553" t="s">
        <v>958</v>
      </c>
      <c r="G553" t="s">
        <v>1071</v>
      </c>
      <c r="H553" s="10">
        <v>283.05880000000002</v>
      </c>
      <c r="I553" s="10"/>
      <c r="J553" s="49" t="s">
        <v>955</v>
      </c>
      <c r="K553" s="10"/>
    </row>
    <row r="554" spans="1:11" x14ac:dyDescent="0.25">
      <c r="A554" t="s">
        <v>675</v>
      </c>
      <c r="B554" t="s">
        <v>620</v>
      </c>
      <c r="C554">
        <v>10200205</v>
      </c>
      <c r="D554" t="s">
        <v>956</v>
      </c>
      <c r="E554" t="s">
        <v>972</v>
      </c>
      <c r="F554" t="s">
        <v>958</v>
      </c>
      <c r="G554" t="s">
        <v>1071</v>
      </c>
      <c r="H554" s="10">
        <v>283.05880000000002</v>
      </c>
      <c r="I554" s="10"/>
      <c r="J554" s="49"/>
      <c r="K554" s="10" t="s">
        <v>955</v>
      </c>
    </row>
    <row r="555" spans="1:11" x14ac:dyDescent="0.25">
      <c r="A555" t="s">
        <v>675</v>
      </c>
      <c r="B555" t="s">
        <v>579</v>
      </c>
      <c r="C555">
        <v>50300501</v>
      </c>
      <c r="D555" t="s">
        <v>996</v>
      </c>
      <c r="E555" t="s">
        <v>1034</v>
      </c>
      <c r="F555" t="s">
        <v>1035</v>
      </c>
      <c r="G555" t="s">
        <v>1072</v>
      </c>
      <c r="H555" s="10">
        <v>274.0421</v>
      </c>
      <c r="I555" s="10" t="s">
        <v>955</v>
      </c>
      <c r="J555" s="49" t="s">
        <v>955</v>
      </c>
      <c r="K555" s="10" t="s">
        <v>955</v>
      </c>
    </row>
    <row r="556" spans="1:11" x14ac:dyDescent="0.25">
      <c r="A556" t="s">
        <v>675</v>
      </c>
      <c r="B556" t="s">
        <v>123</v>
      </c>
      <c r="C556" s="3">
        <v>20300801</v>
      </c>
      <c r="D556" t="s">
        <v>968</v>
      </c>
      <c r="E556" t="s">
        <v>1053</v>
      </c>
      <c r="F556" t="s">
        <v>1007</v>
      </c>
      <c r="G556" t="s">
        <v>971</v>
      </c>
      <c r="H556" s="10">
        <v>270.91148609999999</v>
      </c>
      <c r="I556" s="10" t="s">
        <v>955</v>
      </c>
      <c r="J556" s="49"/>
      <c r="K556" s="10"/>
    </row>
    <row r="557" spans="1:11" x14ac:dyDescent="0.25">
      <c r="A557" t="s">
        <v>675</v>
      </c>
      <c r="B557" t="s">
        <v>131</v>
      </c>
      <c r="C557" s="3">
        <v>20300801</v>
      </c>
      <c r="D557" t="s">
        <v>968</v>
      </c>
      <c r="E557" t="s">
        <v>1053</v>
      </c>
      <c r="F557" t="s">
        <v>1007</v>
      </c>
      <c r="G557" t="s">
        <v>971</v>
      </c>
      <c r="H557" s="10">
        <v>270.91148609999999</v>
      </c>
      <c r="I557" s="10"/>
      <c r="J557" s="49"/>
      <c r="K557" s="10"/>
    </row>
    <row r="558" spans="1:11" x14ac:dyDescent="0.25">
      <c r="A558" t="s">
        <v>675</v>
      </c>
      <c r="B558" t="s">
        <v>48</v>
      </c>
      <c r="C558" s="3">
        <v>20300801</v>
      </c>
      <c r="D558" t="s">
        <v>968</v>
      </c>
      <c r="E558" t="s">
        <v>1053</v>
      </c>
      <c r="F558" t="s">
        <v>1007</v>
      </c>
      <c r="G558" t="s">
        <v>971</v>
      </c>
      <c r="H558" s="10">
        <v>270.91148609999999</v>
      </c>
      <c r="I558" s="10"/>
      <c r="J558" s="49"/>
      <c r="K558" s="10"/>
    </row>
    <row r="559" spans="1:11" x14ac:dyDescent="0.25">
      <c r="A559" t="s">
        <v>675</v>
      </c>
      <c r="B559" t="s">
        <v>511</v>
      </c>
      <c r="C559" s="3">
        <v>20300801</v>
      </c>
      <c r="D559" t="s">
        <v>968</v>
      </c>
      <c r="E559" t="s">
        <v>1053</v>
      </c>
      <c r="F559" t="s">
        <v>1007</v>
      </c>
      <c r="G559" t="s">
        <v>971</v>
      </c>
      <c r="H559" s="10">
        <v>270.91148609999999</v>
      </c>
      <c r="I559" s="10"/>
      <c r="J559" s="49"/>
      <c r="K559" s="10"/>
    </row>
    <row r="560" spans="1:11" x14ac:dyDescent="0.25">
      <c r="A560" t="s">
        <v>675</v>
      </c>
      <c r="B560" t="s">
        <v>463</v>
      </c>
      <c r="C560" s="3">
        <v>20300801</v>
      </c>
      <c r="D560" t="s">
        <v>968</v>
      </c>
      <c r="E560" t="s">
        <v>1053</v>
      </c>
      <c r="F560" t="s">
        <v>1007</v>
      </c>
      <c r="G560" t="s">
        <v>971</v>
      </c>
      <c r="H560" s="10">
        <v>270.91148609999999</v>
      </c>
      <c r="I560" s="10"/>
      <c r="J560" s="49"/>
      <c r="K560" s="10"/>
    </row>
    <row r="561" spans="1:11" x14ac:dyDescent="0.25">
      <c r="A561" t="s">
        <v>675</v>
      </c>
      <c r="B561" t="s">
        <v>521</v>
      </c>
      <c r="C561" s="3">
        <v>20300801</v>
      </c>
      <c r="D561" t="s">
        <v>968</v>
      </c>
      <c r="E561" t="s">
        <v>1053</v>
      </c>
      <c r="F561" t="s">
        <v>1007</v>
      </c>
      <c r="G561" t="s">
        <v>971</v>
      </c>
      <c r="H561" s="10">
        <v>270.91148609999999</v>
      </c>
      <c r="I561" s="10"/>
      <c r="J561" s="3"/>
      <c r="K561" s="10"/>
    </row>
    <row r="562" spans="1:11" x14ac:dyDescent="0.25">
      <c r="A562" t="s">
        <v>675</v>
      </c>
      <c r="B562" t="s">
        <v>58</v>
      </c>
      <c r="C562" s="3">
        <v>20300801</v>
      </c>
      <c r="D562" t="s">
        <v>968</v>
      </c>
      <c r="E562" t="s">
        <v>1053</v>
      </c>
      <c r="F562" t="s">
        <v>1007</v>
      </c>
      <c r="G562" t="s">
        <v>971</v>
      </c>
      <c r="H562" s="10">
        <v>270.91148609999999</v>
      </c>
      <c r="I562" s="10"/>
      <c r="J562" s="49" t="s">
        <v>955</v>
      </c>
      <c r="K562" s="10"/>
    </row>
    <row r="563" spans="1:11" x14ac:dyDescent="0.25">
      <c r="A563" t="s">
        <v>675</v>
      </c>
      <c r="B563" t="s">
        <v>599</v>
      </c>
      <c r="C563" s="3">
        <v>20300801</v>
      </c>
      <c r="D563" t="s">
        <v>968</v>
      </c>
      <c r="E563" t="s">
        <v>1053</v>
      </c>
      <c r="F563" t="s">
        <v>1007</v>
      </c>
      <c r="G563" t="s">
        <v>971</v>
      </c>
      <c r="H563" s="10">
        <v>270.91148609999999</v>
      </c>
      <c r="I563" s="10"/>
      <c r="J563" s="49"/>
      <c r="K563" s="10"/>
    </row>
    <row r="564" spans="1:11" x14ac:dyDescent="0.25">
      <c r="A564" t="s">
        <v>675</v>
      </c>
      <c r="B564" t="s">
        <v>607</v>
      </c>
      <c r="C564" s="3">
        <v>20300801</v>
      </c>
      <c r="D564" t="s">
        <v>968</v>
      </c>
      <c r="E564" t="s">
        <v>1053</v>
      </c>
      <c r="F564" t="s">
        <v>1007</v>
      </c>
      <c r="G564" t="s">
        <v>971</v>
      </c>
      <c r="H564" s="10">
        <v>270.91148609999999</v>
      </c>
      <c r="I564" s="10"/>
      <c r="J564" s="49"/>
      <c r="K564" s="10" t="s">
        <v>955</v>
      </c>
    </row>
    <row r="565" spans="1:11" x14ac:dyDescent="0.25">
      <c r="A565" t="s">
        <v>675</v>
      </c>
      <c r="B565" t="s">
        <v>615</v>
      </c>
      <c r="C565">
        <v>39990003</v>
      </c>
      <c r="D565" t="s">
        <v>962</v>
      </c>
      <c r="E565" t="s">
        <v>1073</v>
      </c>
      <c r="F565" t="s">
        <v>1073</v>
      </c>
      <c r="G565" t="s">
        <v>1006</v>
      </c>
      <c r="H565" s="10">
        <v>266.11958499999997</v>
      </c>
      <c r="I565" s="10" t="s">
        <v>955</v>
      </c>
      <c r="J565" s="49"/>
      <c r="K565" s="10"/>
    </row>
    <row r="566" spans="1:11" x14ac:dyDescent="0.25">
      <c r="A566" t="s">
        <v>875</v>
      </c>
      <c r="B566" t="s">
        <v>845</v>
      </c>
      <c r="C566">
        <v>39990003</v>
      </c>
      <c r="D566" t="s">
        <v>962</v>
      </c>
      <c r="E566" t="s">
        <v>1073</v>
      </c>
      <c r="F566" t="s">
        <v>1073</v>
      </c>
      <c r="G566" t="s">
        <v>1006</v>
      </c>
      <c r="H566" s="10">
        <v>266.11958499999997</v>
      </c>
      <c r="I566" s="10"/>
      <c r="J566" s="49" t="s">
        <v>955</v>
      </c>
      <c r="K566" s="10"/>
    </row>
    <row r="567" spans="1:11" x14ac:dyDescent="0.25">
      <c r="A567" t="s">
        <v>791</v>
      </c>
      <c r="B567" t="s">
        <v>742</v>
      </c>
      <c r="C567">
        <v>39990003</v>
      </c>
      <c r="D567" t="s">
        <v>962</v>
      </c>
      <c r="E567" t="s">
        <v>1073</v>
      </c>
      <c r="F567" t="s">
        <v>1073</v>
      </c>
      <c r="G567" t="s">
        <v>1006</v>
      </c>
      <c r="H567" s="10">
        <v>266.11958499999997</v>
      </c>
      <c r="I567" s="10"/>
      <c r="J567" s="49"/>
      <c r="K567" s="10"/>
    </row>
    <row r="568" spans="1:11" x14ac:dyDescent="0.25">
      <c r="A568" t="s">
        <v>675</v>
      </c>
      <c r="B568" t="s">
        <v>623</v>
      </c>
      <c r="C568">
        <v>39990003</v>
      </c>
      <c r="D568" t="s">
        <v>962</v>
      </c>
      <c r="E568" t="s">
        <v>1073</v>
      </c>
      <c r="F568" t="s">
        <v>1073</v>
      </c>
      <c r="G568" t="s">
        <v>1006</v>
      </c>
      <c r="H568" s="10">
        <v>266.11958499999997</v>
      </c>
      <c r="I568" s="10"/>
      <c r="J568" s="49"/>
      <c r="K568" s="10" t="s">
        <v>955</v>
      </c>
    </row>
    <row r="569" spans="1:11" x14ac:dyDescent="0.25">
      <c r="A569" t="s">
        <v>675</v>
      </c>
      <c r="B569" t="s">
        <v>144</v>
      </c>
      <c r="C569">
        <v>20201607</v>
      </c>
      <c r="D569" t="s">
        <v>968</v>
      </c>
      <c r="E569" t="s">
        <v>1022</v>
      </c>
      <c r="F569" t="s">
        <v>1074</v>
      </c>
      <c r="G569" t="s">
        <v>1075</v>
      </c>
      <c r="H569" s="10">
        <v>264.08936</v>
      </c>
      <c r="I569" s="10" t="s">
        <v>955</v>
      </c>
      <c r="J569" s="49" t="s">
        <v>955</v>
      </c>
      <c r="K569" s="10" t="s">
        <v>955</v>
      </c>
    </row>
    <row r="570" spans="1:11" x14ac:dyDescent="0.25">
      <c r="A570" t="s">
        <v>675</v>
      </c>
      <c r="B570" t="s">
        <v>102</v>
      </c>
      <c r="C570">
        <v>50100102</v>
      </c>
      <c r="D570" t="s">
        <v>996</v>
      </c>
      <c r="E570" t="s">
        <v>997</v>
      </c>
      <c r="F570" t="s">
        <v>998</v>
      </c>
      <c r="G570" t="s">
        <v>1076</v>
      </c>
      <c r="H570" s="10">
        <v>261.60000000000002</v>
      </c>
      <c r="I570" s="10" t="s">
        <v>955</v>
      </c>
      <c r="J570" s="49"/>
      <c r="K570" s="10"/>
    </row>
    <row r="571" spans="1:11" x14ac:dyDescent="0.25">
      <c r="A571" t="s">
        <v>675</v>
      </c>
      <c r="B571" t="s">
        <v>579</v>
      </c>
      <c r="C571">
        <v>50100102</v>
      </c>
      <c r="D571" t="s">
        <v>996</v>
      </c>
      <c r="E571" t="s">
        <v>997</v>
      </c>
      <c r="F571" t="s">
        <v>998</v>
      </c>
      <c r="G571" t="s">
        <v>1076</v>
      </c>
      <c r="H571" s="10">
        <v>261.60000000000002</v>
      </c>
      <c r="I571" s="10"/>
      <c r="J571" s="49" t="s">
        <v>955</v>
      </c>
      <c r="K571" s="10" t="s">
        <v>955</v>
      </c>
    </row>
    <row r="572" spans="1:11" x14ac:dyDescent="0.25">
      <c r="A572" t="s">
        <v>675</v>
      </c>
      <c r="B572" t="s">
        <v>611</v>
      </c>
      <c r="C572">
        <v>10300207</v>
      </c>
      <c r="D572" t="s">
        <v>956</v>
      </c>
      <c r="E572" t="s">
        <v>993</v>
      </c>
      <c r="F572" t="s">
        <v>958</v>
      </c>
      <c r="G572" t="s">
        <v>1071</v>
      </c>
      <c r="H572" s="10">
        <v>255.15111999999999</v>
      </c>
      <c r="I572" s="10" t="s">
        <v>955</v>
      </c>
      <c r="J572" s="49"/>
      <c r="K572" s="10"/>
    </row>
    <row r="573" spans="1:11" x14ac:dyDescent="0.25">
      <c r="A573" t="s">
        <v>875</v>
      </c>
      <c r="B573" t="s">
        <v>844</v>
      </c>
      <c r="C573">
        <v>10300207</v>
      </c>
      <c r="D573" t="s">
        <v>956</v>
      </c>
      <c r="E573" t="s">
        <v>993</v>
      </c>
      <c r="F573" t="s">
        <v>958</v>
      </c>
      <c r="G573" t="s">
        <v>1071</v>
      </c>
      <c r="H573" s="10">
        <v>255.15111999999999</v>
      </c>
      <c r="I573" s="10"/>
      <c r="J573" s="49" t="s">
        <v>955</v>
      </c>
      <c r="K573" s="10"/>
    </row>
    <row r="574" spans="1:11" x14ac:dyDescent="0.25">
      <c r="A574" t="s">
        <v>675</v>
      </c>
      <c r="B574" t="s">
        <v>620</v>
      </c>
      <c r="C574">
        <v>10300207</v>
      </c>
      <c r="D574" t="s">
        <v>956</v>
      </c>
      <c r="E574" t="s">
        <v>993</v>
      </c>
      <c r="F574" t="s">
        <v>958</v>
      </c>
      <c r="G574" t="s">
        <v>1071</v>
      </c>
      <c r="H574" s="10">
        <v>255.15111999999999</v>
      </c>
      <c r="I574" s="10"/>
      <c r="J574" s="49"/>
      <c r="K574" s="10" t="s">
        <v>955</v>
      </c>
    </row>
    <row r="575" spans="1:11" x14ac:dyDescent="0.25">
      <c r="A575" t="s">
        <v>675</v>
      </c>
      <c r="B575" t="s">
        <v>495</v>
      </c>
      <c r="C575" s="3">
        <v>30301513</v>
      </c>
      <c r="D575" t="s">
        <v>962</v>
      </c>
      <c r="E575" t="s">
        <v>963</v>
      </c>
      <c r="F575" t="s">
        <v>1039</v>
      </c>
      <c r="G575" t="s">
        <v>1077</v>
      </c>
      <c r="H575" s="10">
        <v>238.348536</v>
      </c>
      <c r="I575" s="10" t="s">
        <v>955</v>
      </c>
      <c r="J575" s="49"/>
      <c r="K575" s="10"/>
    </row>
    <row r="576" spans="1:11" x14ac:dyDescent="0.25">
      <c r="A576" t="s">
        <v>675</v>
      </c>
      <c r="B576" t="s">
        <v>499</v>
      </c>
      <c r="C576" s="3">
        <v>30301513</v>
      </c>
      <c r="D576" t="s">
        <v>962</v>
      </c>
      <c r="E576" t="s">
        <v>963</v>
      </c>
      <c r="F576" t="s">
        <v>1039</v>
      </c>
      <c r="G576" t="s">
        <v>1077</v>
      </c>
      <c r="H576" s="10">
        <v>238.348536</v>
      </c>
      <c r="I576" s="10"/>
      <c r="J576" s="49"/>
      <c r="K576" s="10"/>
    </row>
    <row r="577" spans="1:11" x14ac:dyDescent="0.25">
      <c r="A577" t="s">
        <v>675</v>
      </c>
      <c r="B577" t="s">
        <v>503</v>
      </c>
      <c r="C577" s="3">
        <v>30301513</v>
      </c>
      <c r="D577" t="s">
        <v>962</v>
      </c>
      <c r="E577" t="s">
        <v>963</v>
      </c>
      <c r="F577" t="s">
        <v>1039</v>
      </c>
      <c r="G577" t="s">
        <v>1077</v>
      </c>
      <c r="H577" s="10">
        <v>238.348536</v>
      </c>
      <c r="I577" s="10"/>
      <c r="J577" s="49"/>
      <c r="K577" s="10"/>
    </row>
    <row r="578" spans="1:11" x14ac:dyDescent="0.25">
      <c r="A578" t="s">
        <v>791</v>
      </c>
      <c r="B578" t="s">
        <v>784</v>
      </c>
      <c r="C578" s="3">
        <v>30301513</v>
      </c>
      <c r="D578" t="s">
        <v>962</v>
      </c>
      <c r="E578" t="s">
        <v>963</v>
      </c>
      <c r="F578" t="s">
        <v>1039</v>
      </c>
      <c r="G578" t="s">
        <v>1077</v>
      </c>
      <c r="H578" s="10">
        <v>238.348536</v>
      </c>
      <c r="I578" s="10"/>
      <c r="J578" s="49"/>
      <c r="K578" s="10"/>
    </row>
    <row r="579" spans="1:11" x14ac:dyDescent="0.25">
      <c r="A579" t="s">
        <v>1615</v>
      </c>
      <c r="B579" t="s">
        <v>948</v>
      </c>
      <c r="C579" s="3">
        <v>30301513</v>
      </c>
      <c r="D579" t="s">
        <v>962</v>
      </c>
      <c r="E579" t="s">
        <v>963</v>
      </c>
      <c r="F579" t="s">
        <v>1039</v>
      </c>
      <c r="G579" t="s">
        <v>1077</v>
      </c>
      <c r="H579" s="10">
        <v>238.348536</v>
      </c>
      <c r="I579" s="10"/>
      <c r="J579" s="49" t="s">
        <v>955</v>
      </c>
      <c r="K579" s="10"/>
    </row>
    <row r="580" spans="1:11" x14ac:dyDescent="0.25">
      <c r="A580" t="s">
        <v>675</v>
      </c>
      <c r="B580" t="s">
        <v>230</v>
      </c>
      <c r="C580" s="3">
        <v>30301513</v>
      </c>
      <c r="D580" t="s">
        <v>962</v>
      </c>
      <c r="E580" t="s">
        <v>963</v>
      </c>
      <c r="F580" t="s">
        <v>1039</v>
      </c>
      <c r="G580" t="s">
        <v>1077</v>
      </c>
      <c r="H580" s="10">
        <v>238.348536</v>
      </c>
      <c r="I580" s="10"/>
      <c r="J580" s="49"/>
      <c r="K580" s="10"/>
    </row>
    <row r="581" spans="1:11" x14ac:dyDescent="0.25">
      <c r="A581" t="s">
        <v>675</v>
      </c>
      <c r="B581" t="s">
        <v>254</v>
      </c>
      <c r="C581" s="3">
        <v>30301513</v>
      </c>
      <c r="D581" t="s">
        <v>962</v>
      </c>
      <c r="E581" t="s">
        <v>963</v>
      </c>
      <c r="F581" t="s">
        <v>1039</v>
      </c>
      <c r="G581" t="s">
        <v>1077</v>
      </c>
      <c r="H581" s="10">
        <v>238.348536</v>
      </c>
      <c r="I581" s="10"/>
      <c r="J581" s="49"/>
      <c r="K581" s="10" t="s">
        <v>955</v>
      </c>
    </row>
    <row r="582" spans="1:11" x14ac:dyDescent="0.25">
      <c r="A582" t="s">
        <v>675</v>
      </c>
      <c r="B582" t="s">
        <v>657</v>
      </c>
      <c r="C582">
        <v>10100702</v>
      </c>
      <c r="D582" t="s">
        <v>956</v>
      </c>
      <c r="E582" t="s">
        <v>957</v>
      </c>
      <c r="F582" t="s">
        <v>982</v>
      </c>
      <c r="G582" t="s">
        <v>1078</v>
      </c>
      <c r="H582" s="10">
        <v>237.36200264999999</v>
      </c>
      <c r="I582" s="10" t="s">
        <v>955</v>
      </c>
      <c r="J582" s="49" t="s">
        <v>955</v>
      </c>
      <c r="K582" s="10" t="s">
        <v>955</v>
      </c>
    </row>
    <row r="583" spans="1:11" x14ac:dyDescent="0.25">
      <c r="A583" t="s">
        <v>675</v>
      </c>
      <c r="B583" t="s">
        <v>579</v>
      </c>
      <c r="C583">
        <v>50100104</v>
      </c>
      <c r="D583" t="s">
        <v>996</v>
      </c>
      <c r="E583" t="s">
        <v>997</v>
      </c>
      <c r="F583" t="s">
        <v>998</v>
      </c>
      <c r="G583" t="s">
        <v>1079</v>
      </c>
      <c r="H583" s="10">
        <v>220.84000000000003</v>
      </c>
      <c r="I583" s="10" t="s">
        <v>955</v>
      </c>
      <c r="J583" s="49" t="s">
        <v>955</v>
      </c>
      <c r="K583" s="10" t="s">
        <v>955</v>
      </c>
    </row>
    <row r="584" spans="1:11" x14ac:dyDescent="0.25">
      <c r="A584" t="s">
        <v>675</v>
      </c>
      <c r="B584" t="s">
        <v>95</v>
      </c>
      <c r="C584">
        <v>30190013</v>
      </c>
      <c r="D584" t="s">
        <v>962</v>
      </c>
      <c r="E584" t="s">
        <v>1030</v>
      </c>
      <c r="F584" t="s">
        <v>1005</v>
      </c>
      <c r="G584" t="s">
        <v>1080</v>
      </c>
      <c r="H584" s="10">
        <v>202.361412</v>
      </c>
      <c r="I584" s="10" t="s">
        <v>955</v>
      </c>
      <c r="J584" s="49"/>
      <c r="K584" s="10"/>
    </row>
    <row r="585" spans="1:11" x14ac:dyDescent="0.25">
      <c r="A585" t="s">
        <v>675</v>
      </c>
      <c r="B585" t="s">
        <v>579</v>
      </c>
      <c r="C585">
        <v>30190013</v>
      </c>
      <c r="D585" t="s">
        <v>962</v>
      </c>
      <c r="E585" t="s">
        <v>1030</v>
      </c>
      <c r="F585" t="s">
        <v>1005</v>
      </c>
      <c r="G585" t="s">
        <v>1080</v>
      </c>
      <c r="H585" s="10">
        <v>202.361412</v>
      </c>
      <c r="I585" s="10"/>
      <c r="J585" s="49" t="s">
        <v>955</v>
      </c>
      <c r="K585" s="10" t="s">
        <v>955</v>
      </c>
    </row>
    <row r="586" spans="1:11" x14ac:dyDescent="0.25">
      <c r="A586" t="s">
        <v>675</v>
      </c>
      <c r="B586" t="s">
        <v>123</v>
      </c>
      <c r="C586" s="3">
        <v>20300202</v>
      </c>
      <c r="D586" t="s">
        <v>968</v>
      </c>
      <c r="E586" t="s">
        <v>1053</v>
      </c>
      <c r="F586" t="s">
        <v>970</v>
      </c>
      <c r="G586" t="s">
        <v>971</v>
      </c>
      <c r="H586" s="10">
        <v>202.298339</v>
      </c>
      <c r="I586" s="10" t="s">
        <v>955</v>
      </c>
      <c r="J586" s="49"/>
      <c r="K586" s="10"/>
    </row>
    <row r="587" spans="1:11" x14ac:dyDescent="0.25">
      <c r="A587" t="s">
        <v>675</v>
      </c>
      <c r="B587" t="s">
        <v>131</v>
      </c>
      <c r="C587" s="3">
        <v>20300202</v>
      </c>
      <c r="D587" t="s">
        <v>968</v>
      </c>
      <c r="E587" t="s">
        <v>1053</v>
      </c>
      <c r="F587" t="s">
        <v>970</v>
      </c>
      <c r="G587" t="s">
        <v>971</v>
      </c>
      <c r="H587" s="10">
        <v>202.298339</v>
      </c>
      <c r="I587" s="10"/>
      <c r="J587" s="49"/>
      <c r="K587" s="10"/>
    </row>
    <row r="588" spans="1:11" x14ac:dyDescent="0.25">
      <c r="A588" t="s">
        <v>675</v>
      </c>
      <c r="B588" t="s">
        <v>48</v>
      </c>
      <c r="C588" s="3">
        <v>20300202</v>
      </c>
      <c r="D588" t="s">
        <v>968</v>
      </c>
      <c r="E588" t="s">
        <v>1053</v>
      </c>
      <c r="F588" t="s">
        <v>970</v>
      </c>
      <c r="G588" t="s">
        <v>971</v>
      </c>
      <c r="H588" s="10">
        <v>202.298339</v>
      </c>
      <c r="I588" s="10"/>
      <c r="J588" s="49"/>
      <c r="K588" s="10"/>
    </row>
    <row r="589" spans="1:11" x14ac:dyDescent="0.25">
      <c r="A589" t="s">
        <v>675</v>
      </c>
      <c r="B589" t="s">
        <v>127</v>
      </c>
      <c r="C589" s="3">
        <v>20300202</v>
      </c>
      <c r="D589" t="s">
        <v>968</v>
      </c>
      <c r="E589" t="s">
        <v>1053</v>
      </c>
      <c r="F589" t="s">
        <v>970</v>
      </c>
      <c r="G589" t="s">
        <v>971</v>
      </c>
      <c r="H589" s="10">
        <v>202.298339</v>
      </c>
      <c r="I589" s="10"/>
      <c r="J589" s="49"/>
      <c r="K589" s="10"/>
    </row>
    <row r="590" spans="1:11" x14ac:dyDescent="0.25">
      <c r="A590" t="s">
        <v>675</v>
      </c>
      <c r="B590" t="s">
        <v>511</v>
      </c>
      <c r="C590" s="3">
        <v>20300202</v>
      </c>
      <c r="D590" t="s">
        <v>968</v>
      </c>
      <c r="E590" t="s">
        <v>1053</v>
      </c>
      <c r="F590" t="s">
        <v>970</v>
      </c>
      <c r="G590" t="s">
        <v>971</v>
      </c>
      <c r="H590" s="10">
        <v>202.298339</v>
      </c>
      <c r="I590" s="10"/>
      <c r="J590" s="49"/>
      <c r="K590" s="10"/>
    </row>
    <row r="591" spans="1:11" x14ac:dyDescent="0.25">
      <c r="A591" t="s">
        <v>675</v>
      </c>
      <c r="B591" t="s">
        <v>463</v>
      </c>
      <c r="C591" s="3">
        <v>20300202</v>
      </c>
      <c r="D591" t="s">
        <v>968</v>
      </c>
      <c r="E591" t="s">
        <v>1053</v>
      </c>
      <c r="F591" t="s">
        <v>970</v>
      </c>
      <c r="G591" t="s">
        <v>971</v>
      </c>
      <c r="H591" s="10">
        <v>202.298339</v>
      </c>
      <c r="I591" s="10"/>
      <c r="J591" s="49"/>
      <c r="K591" s="10"/>
    </row>
    <row r="592" spans="1:11" x14ac:dyDescent="0.25">
      <c r="A592" t="s">
        <v>675</v>
      </c>
      <c r="B592" t="s">
        <v>521</v>
      </c>
      <c r="C592" s="3">
        <v>20300202</v>
      </c>
      <c r="D592" t="s">
        <v>968</v>
      </c>
      <c r="E592" t="s">
        <v>1053</v>
      </c>
      <c r="F592" t="s">
        <v>970</v>
      </c>
      <c r="G592" t="s">
        <v>971</v>
      </c>
      <c r="H592" s="10">
        <v>202.298339</v>
      </c>
      <c r="I592" s="10"/>
      <c r="J592" s="3"/>
      <c r="K592" s="10"/>
    </row>
    <row r="593" spans="1:11" x14ac:dyDescent="0.25">
      <c r="A593" t="s">
        <v>675</v>
      </c>
      <c r="B593" t="s">
        <v>58</v>
      </c>
      <c r="C593" s="3">
        <v>20300202</v>
      </c>
      <c r="D593" t="s">
        <v>968</v>
      </c>
      <c r="E593" t="s">
        <v>1053</v>
      </c>
      <c r="F593" t="s">
        <v>970</v>
      </c>
      <c r="G593" t="s">
        <v>971</v>
      </c>
      <c r="H593" s="10">
        <v>202.298339</v>
      </c>
      <c r="I593" s="10"/>
      <c r="J593" s="49" t="s">
        <v>955</v>
      </c>
      <c r="K593" s="10"/>
    </row>
    <row r="594" spans="1:11" x14ac:dyDescent="0.25">
      <c r="A594" t="s">
        <v>675</v>
      </c>
      <c r="B594" t="s">
        <v>316</v>
      </c>
      <c r="C594" s="3">
        <v>20300202</v>
      </c>
      <c r="D594" t="s">
        <v>968</v>
      </c>
      <c r="E594" t="s">
        <v>1053</v>
      </c>
      <c r="F594" t="s">
        <v>970</v>
      </c>
      <c r="G594" t="s">
        <v>971</v>
      </c>
      <c r="H594" s="10">
        <v>202.298339</v>
      </c>
      <c r="I594" s="10"/>
      <c r="J594" s="49"/>
      <c r="K594" s="10"/>
    </row>
    <row r="595" spans="1:11" x14ac:dyDescent="0.25">
      <c r="A595" t="s">
        <v>675</v>
      </c>
      <c r="B595" t="s">
        <v>599</v>
      </c>
      <c r="C595" s="3">
        <v>20300202</v>
      </c>
      <c r="D595" t="s">
        <v>968</v>
      </c>
      <c r="E595" t="s">
        <v>1053</v>
      </c>
      <c r="F595" t="s">
        <v>970</v>
      </c>
      <c r="G595" t="s">
        <v>971</v>
      </c>
      <c r="H595" s="10">
        <v>202.298339</v>
      </c>
      <c r="I595" s="10"/>
      <c r="J595" s="49"/>
      <c r="K595" s="10"/>
    </row>
    <row r="596" spans="1:11" x14ac:dyDescent="0.25">
      <c r="A596" t="s">
        <v>675</v>
      </c>
      <c r="B596" t="s">
        <v>607</v>
      </c>
      <c r="C596" s="3">
        <v>20300202</v>
      </c>
      <c r="D596" t="s">
        <v>968</v>
      </c>
      <c r="E596" t="s">
        <v>1053</v>
      </c>
      <c r="F596" t="s">
        <v>970</v>
      </c>
      <c r="G596" t="s">
        <v>971</v>
      </c>
      <c r="H596" s="10">
        <v>202.298339</v>
      </c>
      <c r="I596" s="10"/>
      <c r="J596" s="49"/>
      <c r="K596" s="10" t="s">
        <v>955</v>
      </c>
    </row>
    <row r="597" spans="1:11" x14ac:dyDescent="0.25">
      <c r="A597" t="s">
        <v>675</v>
      </c>
      <c r="B597" t="s">
        <v>21</v>
      </c>
      <c r="C597" s="3">
        <v>20300702</v>
      </c>
      <c r="D597" t="s">
        <v>968</v>
      </c>
      <c r="E597" t="s">
        <v>1053</v>
      </c>
      <c r="F597" t="s">
        <v>1081</v>
      </c>
      <c r="G597" t="s">
        <v>1082</v>
      </c>
      <c r="H597" s="10">
        <v>191.67844645</v>
      </c>
      <c r="I597" s="10" t="s">
        <v>955</v>
      </c>
      <c r="J597" s="49"/>
      <c r="K597" s="10"/>
    </row>
    <row r="598" spans="1:11" x14ac:dyDescent="0.25">
      <c r="A598" t="s">
        <v>675</v>
      </c>
      <c r="B598" t="s">
        <v>16</v>
      </c>
      <c r="C598" s="3">
        <v>20300702</v>
      </c>
      <c r="D598" t="s">
        <v>968</v>
      </c>
      <c r="E598" t="s">
        <v>1053</v>
      </c>
      <c r="F598" t="s">
        <v>1081</v>
      </c>
      <c r="G598" t="s">
        <v>1082</v>
      </c>
      <c r="H598" s="10">
        <v>191.67844645</v>
      </c>
      <c r="I598" s="10"/>
      <c r="J598" s="49" t="s">
        <v>955</v>
      </c>
      <c r="K598" s="10" t="s">
        <v>955</v>
      </c>
    </row>
    <row r="599" spans="1:11" x14ac:dyDescent="0.25">
      <c r="A599" t="s">
        <v>675</v>
      </c>
      <c r="B599" t="s">
        <v>149</v>
      </c>
      <c r="C599" s="3">
        <v>20300702</v>
      </c>
      <c r="D599" t="s">
        <v>968</v>
      </c>
      <c r="E599" t="s">
        <v>1053</v>
      </c>
      <c r="F599" t="s">
        <v>1081</v>
      </c>
      <c r="G599" t="s">
        <v>1082</v>
      </c>
      <c r="H599" s="10">
        <v>191.67844645</v>
      </c>
      <c r="I599" s="10"/>
      <c r="J599" s="49"/>
      <c r="K599" s="10"/>
    </row>
    <row r="600" spans="1:11" x14ac:dyDescent="0.25">
      <c r="A600" t="s">
        <v>675</v>
      </c>
      <c r="B600" t="s">
        <v>615</v>
      </c>
      <c r="C600">
        <v>39900601</v>
      </c>
      <c r="D600" t="s">
        <v>962</v>
      </c>
      <c r="E600" t="s">
        <v>1073</v>
      </c>
      <c r="F600" t="s">
        <v>1083</v>
      </c>
      <c r="G600" t="s">
        <v>970</v>
      </c>
      <c r="H600" s="10">
        <v>189.77041199999999</v>
      </c>
      <c r="I600" s="10" t="s">
        <v>955</v>
      </c>
      <c r="J600" s="49"/>
      <c r="K600" s="10"/>
    </row>
    <row r="601" spans="1:11" x14ac:dyDescent="0.25">
      <c r="A601" t="s">
        <v>875</v>
      </c>
      <c r="B601" t="s">
        <v>845</v>
      </c>
      <c r="C601">
        <v>39900601</v>
      </c>
      <c r="D601" t="s">
        <v>962</v>
      </c>
      <c r="E601" t="s">
        <v>1073</v>
      </c>
      <c r="F601" t="s">
        <v>1083</v>
      </c>
      <c r="G601" t="s">
        <v>970</v>
      </c>
      <c r="H601" s="10">
        <v>189.77041199999999</v>
      </c>
      <c r="I601" s="10"/>
      <c r="J601" s="49" t="s">
        <v>955</v>
      </c>
      <c r="K601" s="10"/>
    </row>
    <row r="602" spans="1:11" x14ac:dyDescent="0.25">
      <c r="A602" t="s">
        <v>791</v>
      </c>
      <c r="B602" t="s">
        <v>685</v>
      </c>
      <c r="C602">
        <v>39900601</v>
      </c>
      <c r="D602" t="s">
        <v>962</v>
      </c>
      <c r="E602" t="s">
        <v>1073</v>
      </c>
      <c r="F602" t="s">
        <v>1083</v>
      </c>
      <c r="G602" t="s">
        <v>970</v>
      </c>
      <c r="H602" s="10">
        <v>189.77041199999999</v>
      </c>
      <c r="I602" s="10"/>
      <c r="J602" s="49"/>
      <c r="K602" s="10"/>
    </row>
    <row r="603" spans="1:11" x14ac:dyDescent="0.25">
      <c r="A603" t="s">
        <v>675</v>
      </c>
      <c r="B603" t="s">
        <v>623</v>
      </c>
      <c r="C603">
        <v>39900601</v>
      </c>
      <c r="D603" t="s">
        <v>962</v>
      </c>
      <c r="E603" t="s">
        <v>1073</v>
      </c>
      <c r="F603" t="s">
        <v>1083</v>
      </c>
      <c r="G603" t="s">
        <v>970</v>
      </c>
      <c r="H603" s="10">
        <v>189.77041199999999</v>
      </c>
      <c r="I603" s="10"/>
      <c r="J603" s="49"/>
      <c r="K603" s="10" t="s">
        <v>955</v>
      </c>
    </row>
    <row r="604" spans="1:11" x14ac:dyDescent="0.25">
      <c r="A604" t="s">
        <v>675</v>
      </c>
      <c r="B604" t="s">
        <v>343</v>
      </c>
      <c r="C604">
        <v>30501603</v>
      </c>
      <c r="D604" t="s">
        <v>962</v>
      </c>
      <c r="E604" t="s">
        <v>976</v>
      </c>
      <c r="F604" t="s">
        <v>986</v>
      </c>
      <c r="G604" t="s">
        <v>1084</v>
      </c>
      <c r="H604" s="10">
        <v>189.25569999999999</v>
      </c>
      <c r="I604" s="10" t="s">
        <v>955</v>
      </c>
      <c r="J604" s="49" t="s">
        <v>955</v>
      </c>
      <c r="K604" s="10" t="s">
        <v>955</v>
      </c>
    </row>
    <row r="605" spans="1:11" x14ac:dyDescent="0.25">
      <c r="A605" t="s">
        <v>675</v>
      </c>
      <c r="B605" t="s">
        <v>102</v>
      </c>
      <c r="C605">
        <v>50300101</v>
      </c>
      <c r="D605" t="s">
        <v>996</v>
      </c>
      <c r="E605" t="s">
        <v>1034</v>
      </c>
      <c r="F605" t="s">
        <v>1035</v>
      </c>
      <c r="G605" t="s">
        <v>1085</v>
      </c>
      <c r="H605" s="10">
        <v>180.487921</v>
      </c>
      <c r="I605" s="10" t="s">
        <v>955</v>
      </c>
      <c r="J605" s="49"/>
      <c r="K605" s="10"/>
    </row>
    <row r="606" spans="1:11" x14ac:dyDescent="0.25">
      <c r="A606" t="s">
        <v>675</v>
      </c>
      <c r="B606" t="s">
        <v>579</v>
      </c>
      <c r="C606">
        <v>50300101</v>
      </c>
      <c r="D606" t="s">
        <v>996</v>
      </c>
      <c r="E606" t="s">
        <v>1034</v>
      </c>
      <c r="F606" t="s">
        <v>1035</v>
      </c>
      <c r="G606" t="s">
        <v>1085</v>
      </c>
      <c r="H606" s="10">
        <v>180.487921</v>
      </c>
      <c r="I606" s="10"/>
      <c r="J606" s="49" t="s">
        <v>955</v>
      </c>
      <c r="K606" s="10" t="s">
        <v>955</v>
      </c>
    </row>
    <row r="607" spans="1:11" x14ac:dyDescent="0.25">
      <c r="A607" t="s">
        <v>675</v>
      </c>
      <c r="B607" t="s">
        <v>657</v>
      </c>
      <c r="C607" s="3">
        <v>10100501</v>
      </c>
      <c r="D607" t="s">
        <v>956</v>
      </c>
      <c r="E607" t="s">
        <v>957</v>
      </c>
      <c r="F607" t="s">
        <v>1086</v>
      </c>
      <c r="G607" t="s">
        <v>1087</v>
      </c>
      <c r="H607" s="10">
        <v>179.86501440000001</v>
      </c>
      <c r="I607" s="10" t="s">
        <v>955</v>
      </c>
      <c r="J607" s="49"/>
      <c r="K607" s="10"/>
    </row>
    <row r="608" spans="1:11" x14ac:dyDescent="0.25">
      <c r="A608" t="s">
        <v>675</v>
      </c>
      <c r="B608" t="s">
        <v>661</v>
      </c>
      <c r="C608" s="3">
        <v>10100501</v>
      </c>
      <c r="D608" t="s">
        <v>956</v>
      </c>
      <c r="E608" t="s">
        <v>957</v>
      </c>
      <c r="F608" t="s">
        <v>1086</v>
      </c>
      <c r="G608" t="s">
        <v>1087</v>
      </c>
      <c r="H608" s="10">
        <v>179.86501440000001</v>
      </c>
      <c r="I608" s="10"/>
      <c r="J608" s="49"/>
      <c r="K608" s="10"/>
    </row>
    <row r="609" spans="1:11" x14ac:dyDescent="0.25">
      <c r="A609" t="s">
        <v>675</v>
      </c>
      <c r="B609" t="s">
        <v>557</v>
      </c>
      <c r="C609" s="3">
        <v>10100501</v>
      </c>
      <c r="D609" t="s">
        <v>956</v>
      </c>
      <c r="E609" t="s">
        <v>957</v>
      </c>
      <c r="F609" t="s">
        <v>1086</v>
      </c>
      <c r="G609" t="s">
        <v>1087</v>
      </c>
      <c r="H609" s="10">
        <v>179.86501440000001</v>
      </c>
      <c r="I609" s="10"/>
      <c r="J609" s="49" t="s">
        <v>955</v>
      </c>
      <c r="K609" s="10" t="s">
        <v>955</v>
      </c>
    </row>
    <row r="610" spans="1:11" x14ac:dyDescent="0.25">
      <c r="A610" t="s">
        <v>675</v>
      </c>
      <c r="B610" t="s">
        <v>657</v>
      </c>
      <c r="C610" s="3">
        <v>10100401</v>
      </c>
      <c r="D610" t="s">
        <v>956</v>
      </c>
      <c r="E610" t="s">
        <v>957</v>
      </c>
      <c r="F610" t="s">
        <v>1088</v>
      </c>
      <c r="G610" t="s">
        <v>1089</v>
      </c>
      <c r="H610" s="10">
        <v>168.682005</v>
      </c>
      <c r="I610" s="10" t="s">
        <v>955</v>
      </c>
      <c r="J610" s="49"/>
      <c r="K610" s="10"/>
    </row>
    <row r="611" spans="1:11" x14ac:dyDescent="0.25">
      <c r="A611" t="s">
        <v>675</v>
      </c>
      <c r="B611" t="s">
        <v>661</v>
      </c>
      <c r="C611" s="3">
        <v>10100401</v>
      </c>
      <c r="D611" t="s">
        <v>956</v>
      </c>
      <c r="E611" t="s">
        <v>957</v>
      </c>
      <c r="F611" t="s">
        <v>1088</v>
      </c>
      <c r="G611" t="s">
        <v>1089</v>
      </c>
      <c r="H611" s="10">
        <v>168.682005</v>
      </c>
      <c r="I611" s="10"/>
      <c r="J611" s="49"/>
      <c r="K611" s="10"/>
    </row>
    <row r="612" spans="1:11" x14ac:dyDescent="0.25">
      <c r="A612" t="s">
        <v>675</v>
      </c>
      <c r="B612" t="s">
        <v>561</v>
      </c>
      <c r="C612" s="3">
        <v>10100401</v>
      </c>
      <c r="D612" t="s">
        <v>956</v>
      </c>
      <c r="E612" t="s">
        <v>957</v>
      </c>
      <c r="F612" t="s">
        <v>1088</v>
      </c>
      <c r="G612" t="s">
        <v>1089</v>
      </c>
      <c r="H612" s="10">
        <v>168.682005</v>
      </c>
      <c r="I612" s="10"/>
      <c r="J612" s="49" t="s">
        <v>955</v>
      </c>
      <c r="K612" s="10" t="s">
        <v>955</v>
      </c>
    </row>
    <row r="613" spans="1:11" x14ac:dyDescent="0.25">
      <c r="A613" t="s">
        <v>675</v>
      </c>
      <c r="B613" t="s">
        <v>615</v>
      </c>
      <c r="C613" s="3">
        <v>10500206</v>
      </c>
      <c r="D613" t="s">
        <v>956</v>
      </c>
      <c r="E613" t="s">
        <v>1051</v>
      </c>
      <c r="F613" t="s">
        <v>1053</v>
      </c>
      <c r="G613" t="s">
        <v>970</v>
      </c>
      <c r="H613" s="10">
        <v>167.52174450000001</v>
      </c>
      <c r="I613" s="10" t="s">
        <v>955</v>
      </c>
      <c r="J613" s="49"/>
      <c r="K613" s="10"/>
    </row>
    <row r="614" spans="1:11" x14ac:dyDescent="0.25">
      <c r="A614" t="s">
        <v>675</v>
      </c>
      <c r="B614" t="s">
        <v>518</v>
      </c>
      <c r="C614">
        <v>10500206</v>
      </c>
      <c r="D614" t="s">
        <v>956</v>
      </c>
      <c r="E614" t="s">
        <v>1051</v>
      </c>
      <c r="F614" t="s">
        <v>1053</v>
      </c>
      <c r="G614" t="s">
        <v>970</v>
      </c>
      <c r="H614" s="10">
        <v>167.52174450000001</v>
      </c>
      <c r="I614" s="10"/>
      <c r="J614" s="49"/>
      <c r="K614" s="10"/>
    </row>
    <row r="615" spans="1:11" x14ac:dyDescent="0.25">
      <c r="A615" t="s">
        <v>875</v>
      </c>
      <c r="B615" t="s">
        <v>845</v>
      </c>
      <c r="C615">
        <v>10500206</v>
      </c>
      <c r="D615" t="s">
        <v>956</v>
      </c>
      <c r="E615" t="s">
        <v>1051</v>
      </c>
      <c r="F615" t="s">
        <v>1053</v>
      </c>
      <c r="G615" t="s">
        <v>970</v>
      </c>
      <c r="H615" s="10">
        <v>167.52174450000001</v>
      </c>
      <c r="I615" s="10"/>
      <c r="J615" s="49"/>
      <c r="K615" s="10"/>
    </row>
    <row r="616" spans="1:11" x14ac:dyDescent="0.25">
      <c r="A616" t="s">
        <v>675</v>
      </c>
      <c r="B616" t="s">
        <v>246</v>
      </c>
      <c r="C616">
        <v>10500206</v>
      </c>
      <c r="D616" t="s">
        <v>956</v>
      </c>
      <c r="E616" t="s">
        <v>1051</v>
      </c>
      <c r="F616" t="s">
        <v>1053</v>
      </c>
      <c r="G616" t="s">
        <v>970</v>
      </c>
      <c r="H616" s="10">
        <v>167.52174450000001</v>
      </c>
      <c r="I616" s="10"/>
      <c r="J616" s="49" t="s">
        <v>955</v>
      </c>
      <c r="K616" s="10"/>
    </row>
    <row r="617" spans="1:11" x14ac:dyDescent="0.25">
      <c r="A617" t="s">
        <v>675</v>
      </c>
      <c r="B617" t="s">
        <v>363</v>
      </c>
      <c r="C617">
        <v>10500206</v>
      </c>
      <c r="D617" t="s">
        <v>956</v>
      </c>
      <c r="E617" t="s">
        <v>1051</v>
      </c>
      <c r="F617" t="s">
        <v>1053</v>
      </c>
      <c r="G617" t="s">
        <v>970</v>
      </c>
      <c r="H617" s="10">
        <v>167.52174450000001</v>
      </c>
      <c r="I617" s="10"/>
      <c r="J617" s="49"/>
      <c r="K617" s="10"/>
    </row>
    <row r="618" spans="1:11" x14ac:dyDescent="0.25">
      <c r="A618" t="s">
        <v>675</v>
      </c>
      <c r="B618" t="s">
        <v>593</v>
      </c>
      <c r="C618">
        <v>10500206</v>
      </c>
      <c r="D618" t="s">
        <v>956</v>
      </c>
      <c r="E618" t="s">
        <v>1051</v>
      </c>
      <c r="F618" t="s">
        <v>1053</v>
      </c>
      <c r="G618" t="s">
        <v>970</v>
      </c>
      <c r="H618" s="10">
        <v>167.52174450000001</v>
      </c>
      <c r="I618" s="10"/>
      <c r="J618" s="49"/>
      <c r="K618" s="10"/>
    </row>
    <row r="619" spans="1:11" x14ac:dyDescent="0.25">
      <c r="A619" t="s">
        <v>675</v>
      </c>
      <c r="B619" t="s">
        <v>623</v>
      </c>
      <c r="C619">
        <v>10500206</v>
      </c>
      <c r="D619" t="s">
        <v>956</v>
      </c>
      <c r="E619" t="s">
        <v>1051</v>
      </c>
      <c r="F619" t="s">
        <v>1053</v>
      </c>
      <c r="G619" t="s">
        <v>970</v>
      </c>
      <c r="H619" s="10">
        <v>167.52174450000001</v>
      </c>
      <c r="I619" s="10"/>
      <c r="J619" s="49"/>
      <c r="K619" s="10" t="s">
        <v>955</v>
      </c>
    </row>
    <row r="620" spans="1:11" x14ac:dyDescent="0.25">
      <c r="A620" t="s">
        <v>675</v>
      </c>
      <c r="B620" t="s">
        <v>164</v>
      </c>
      <c r="C620" s="3">
        <v>20200254</v>
      </c>
      <c r="D620" t="s">
        <v>968</v>
      </c>
      <c r="E620" t="s">
        <v>1022</v>
      </c>
      <c r="F620" t="s">
        <v>970</v>
      </c>
      <c r="G620" t="s">
        <v>1090</v>
      </c>
      <c r="H620" s="10">
        <v>166.76299330000001</v>
      </c>
      <c r="I620" s="10" t="s">
        <v>955</v>
      </c>
      <c r="J620" s="49"/>
      <c r="K620" s="10"/>
    </row>
    <row r="621" spans="1:11" x14ac:dyDescent="0.25">
      <c r="A621" t="s">
        <v>675</v>
      </c>
      <c r="B621" t="s">
        <v>481</v>
      </c>
      <c r="C621" s="3">
        <v>20200254</v>
      </c>
      <c r="D621" t="s">
        <v>968</v>
      </c>
      <c r="E621" t="s">
        <v>1022</v>
      </c>
      <c r="F621" t="s">
        <v>970</v>
      </c>
      <c r="G621" t="s">
        <v>1090</v>
      </c>
      <c r="H621" s="10">
        <v>166.76299330000001</v>
      </c>
      <c r="I621" s="10"/>
      <c r="J621" s="49"/>
      <c r="K621" s="10"/>
    </row>
    <row r="622" spans="1:11" x14ac:dyDescent="0.25">
      <c r="A622" t="s">
        <v>675</v>
      </c>
      <c r="B622" t="s">
        <v>172</v>
      </c>
      <c r="C622" s="3">
        <v>20200254</v>
      </c>
      <c r="D622" t="s">
        <v>968</v>
      </c>
      <c r="E622" t="s">
        <v>1022</v>
      </c>
      <c r="F622" t="s">
        <v>970</v>
      </c>
      <c r="G622" t="s">
        <v>1090</v>
      </c>
      <c r="H622" s="10">
        <v>166.76299330000001</v>
      </c>
      <c r="I622" s="10"/>
      <c r="J622" s="49"/>
      <c r="K622" s="10"/>
    </row>
    <row r="623" spans="1:11" x14ac:dyDescent="0.25">
      <c r="A623" t="s">
        <v>675</v>
      </c>
      <c r="B623" t="s">
        <v>177</v>
      </c>
      <c r="C623" s="3">
        <v>20200254</v>
      </c>
      <c r="D623" t="s">
        <v>968</v>
      </c>
      <c r="E623" t="s">
        <v>1022</v>
      </c>
      <c r="F623" t="s">
        <v>970</v>
      </c>
      <c r="G623" t="s">
        <v>1090</v>
      </c>
      <c r="H623" s="10">
        <v>166.76299330000001</v>
      </c>
      <c r="I623" s="10"/>
      <c r="J623" s="49" t="s">
        <v>955</v>
      </c>
      <c r="K623" s="10"/>
    </row>
    <row r="624" spans="1:11" x14ac:dyDescent="0.25">
      <c r="A624" t="s">
        <v>675</v>
      </c>
      <c r="B624" t="s">
        <v>21</v>
      </c>
      <c r="C624" s="3">
        <v>20200254</v>
      </c>
      <c r="D624" t="s">
        <v>968</v>
      </c>
      <c r="E624" t="s">
        <v>1022</v>
      </c>
      <c r="F624" t="s">
        <v>970</v>
      </c>
      <c r="G624" t="s">
        <v>1090</v>
      </c>
      <c r="H624" s="10">
        <v>166.76299330000001</v>
      </c>
      <c r="I624" s="10"/>
      <c r="J624" s="49"/>
      <c r="K624" s="10"/>
    </row>
    <row r="625" spans="1:11" x14ac:dyDescent="0.25">
      <c r="A625" t="s">
        <v>675</v>
      </c>
      <c r="B625" t="s">
        <v>9</v>
      </c>
      <c r="C625" s="3">
        <v>20200254</v>
      </c>
      <c r="D625" t="s">
        <v>968</v>
      </c>
      <c r="E625" t="s">
        <v>1022</v>
      </c>
      <c r="F625" t="s">
        <v>970</v>
      </c>
      <c r="G625" t="s">
        <v>1090</v>
      </c>
      <c r="H625" s="10">
        <v>166.76299330000001</v>
      </c>
      <c r="I625" s="10"/>
      <c r="J625" s="49"/>
      <c r="K625" s="10"/>
    </row>
    <row r="626" spans="1:11" x14ac:dyDescent="0.25">
      <c r="A626" t="s">
        <v>675</v>
      </c>
      <c r="B626" t="s">
        <v>16</v>
      </c>
      <c r="C626" s="3">
        <v>20200254</v>
      </c>
      <c r="D626" t="s">
        <v>968</v>
      </c>
      <c r="E626" t="s">
        <v>1022</v>
      </c>
      <c r="F626" t="s">
        <v>970</v>
      </c>
      <c r="G626" t="s">
        <v>1090</v>
      </c>
      <c r="H626" s="10">
        <v>166.76299330000001</v>
      </c>
      <c r="I626" s="10"/>
      <c r="J626" s="49"/>
      <c r="K626" s="10" t="s">
        <v>955</v>
      </c>
    </row>
    <row r="627" spans="1:11" x14ac:dyDescent="0.25">
      <c r="A627" t="s">
        <v>675</v>
      </c>
      <c r="B627" t="s">
        <v>149</v>
      </c>
      <c r="C627" s="3">
        <v>20200254</v>
      </c>
      <c r="D627" t="s">
        <v>968</v>
      </c>
      <c r="E627" t="s">
        <v>1022</v>
      </c>
      <c r="F627" t="s">
        <v>970</v>
      </c>
      <c r="G627" t="s">
        <v>1090</v>
      </c>
      <c r="H627" s="10">
        <v>166.76299330000001</v>
      </c>
      <c r="I627" s="10"/>
      <c r="J627" s="49"/>
      <c r="K627" s="10"/>
    </row>
    <row r="628" spans="1:11" x14ac:dyDescent="0.25">
      <c r="A628" t="s">
        <v>675</v>
      </c>
      <c r="B628" t="s">
        <v>123</v>
      </c>
      <c r="C628" s="3">
        <v>50100420</v>
      </c>
      <c r="D628" t="s">
        <v>996</v>
      </c>
      <c r="E628" t="s">
        <v>997</v>
      </c>
      <c r="F628" t="s">
        <v>1091</v>
      </c>
      <c r="G628" t="s">
        <v>1092</v>
      </c>
      <c r="H628" s="10">
        <v>165.12125</v>
      </c>
      <c r="I628" s="10" t="s">
        <v>955</v>
      </c>
      <c r="J628" s="49"/>
      <c r="K628" s="10"/>
    </row>
    <row r="629" spans="1:11" x14ac:dyDescent="0.25">
      <c r="A629" t="s">
        <v>675</v>
      </c>
      <c r="B629" t="s">
        <v>131</v>
      </c>
      <c r="C629" s="3">
        <v>50100420</v>
      </c>
      <c r="D629" t="s">
        <v>996</v>
      </c>
      <c r="E629" t="s">
        <v>997</v>
      </c>
      <c r="F629" t="s">
        <v>1091</v>
      </c>
      <c r="G629" t="s">
        <v>1092</v>
      </c>
      <c r="H629" s="10">
        <v>165.12125</v>
      </c>
      <c r="I629" s="10"/>
      <c r="J629" s="49"/>
      <c r="K629" s="10"/>
    </row>
    <row r="630" spans="1:11" x14ac:dyDescent="0.25">
      <c r="A630" t="s">
        <v>675</v>
      </c>
      <c r="B630" t="s">
        <v>48</v>
      </c>
      <c r="C630" s="3">
        <v>50100420</v>
      </c>
      <c r="D630" t="s">
        <v>996</v>
      </c>
      <c r="E630" t="s">
        <v>997</v>
      </c>
      <c r="F630" t="s">
        <v>1091</v>
      </c>
      <c r="G630" t="s">
        <v>1092</v>
      </c>
      <c r="H630" s="10">
        <v>165.12125</v>
      </c>
      <c r="I630" s="10"/>
      <c r="J630" s="49"/>
      <c r="K630" s="10"/>
    </row>
    <row r="631" spans="1:11" x14ac:dyDescent="0.25">
      <c r="A631" t="s">
        <v>675</v>
      </c>
      <c r="B631" t="s">
        <v>511</v>
      </c>
      <c r="C631" s="3">
        <v>50100420</v>
      </c>
      <c r="D631" t="s">
        <v>996</v>
      </c>
      <c r="E631" t="s">
        <v>997</v>
      </c>
      <c r="F631" t="s">
        <v>1091</v>
      </c>
      <c r="G631" t="s">
        <v>1092</v>
      </c>
      <c r="H631" s="10">
        <v>165.12125</v>
      </c>
      <c r="I631" s="10"/>
      <c r="J631" s="49"/>
      <c r="K631" s="10"/>
    </row>
    <row r="632" spans="1:11" x14ac:dyDescent="0.25">
      <c r="A632" t="s">
        <v>675</v>
      </c>
      <c r="B632" t="s">
        <v>463</v>
      </c>
      <c r="C632" s="3">
        <v>50100420</v>
      </c>
      <c r="D632" t="s">
        <v>996</v>
      </c>
      <c r="E632" t="s">
        <v>997</v>
      </c>
      <c r="F632" t="s">
        <v>1091</v>
      </c>
      <c r="G632" t="s">
        <v>1092</v>
      </c>
      <c r="H632" s="10">
        <v>165.12125</v>
      </c>
      <c r="I632" s="10"/>
      <c r="J632" s="49"/>
      <c r="K632" s="10"/>
    </row>
    <row r="633" spans="1:11" x14ac:dyDescent="0.25">
      <c r="A633" t="s">
        <v>675</v>
      </c>
      <c r="B633" t="s">
        <v>521</v>
      </c>
      <c r="C633" s="3">
        <v>50100420</v>
      </c>
      <c r="D633" t="s">
        <v>996</v>
      </c>
      <c r="E633" t="s">
        <v>997</v>
      </c>
      <c r="F633" t="s">
        <v>1091</v>
      </c>
      <c r="G633" t="s">
        <v>1092</v>
      </c>
      <c r="H633" s="10">
        <v>165.12125</v>
      </c>
      <c r="I633" s="10"/>
      <c r="J633" s="3"/>
      <c r="K633" s="10"/>
    </row>
    <row r="634" spans="1:11" x14ac:dyDescent="0.25">
      <c r="A634" t="s">
        <v>675</v>
      </c>
      <c r="B634" t="s">
        <v>58</v>
      </c>
      <c r="C634" s="3">
        <v>50100420</v>
      </c>
      <c r="D634" t="s">
        <v>996</v>
      </c>
      <c r="E634" t="s">
        <v>997</v>
      </c>
      <c r="F634" t="s">
        <v>1091</v>
      </c>
      <c r="G634" t="s">
        <v>1092</v>
      </c>
      <c r="H634" s="10">
        <v>165.12125</v>
      </c>
      <c r="I634" s="10"/>
      <c r="J634" s="49" t="s">
        <v>955</v>
      </c>
      <c r="K634" s="10"/>
    </row>
    <row r="635" spans="1:11" x14ac:dyDescent="0.25">
      <c r="A635" t="s">
        <v>675</v>
      </c>
      <c r="B635" t="s">
        <v>599</v>
      </c>
      <c r="C635" s="3">
        <v>50100420</v>
      </c>
      <c r="D635" t="s">
        <v>996</v>
      </c>
      <c r="E635" t="s">
        <v>997</v>
      </c>
      <c r="F635" t="s">
        <v>1091</v>
      </c>
      <c r="G635" t="s">
        <v>1092</v>
      </c>
      <c r="H635" s="10">
        <v>165.12125</v>
      </c>
      <c r="I635" s="10"/>
      <c r="J635" s="49"/>
      <c r="K635" s="10"/>
    </row>
    <row r="636" spans="1:11" x14ac:dyDescent="0.25">
      <c r="A636" t="s">
        <v>675</v>
      </c>
      <c r="B636" t="s">
        <v>607</v>
      </c>
      <c r="C636" s="3">
        <v>50100420</v>
      </c>
      <c r="D636" t="s">
        <v>996</v>
      </c>
      <c r="E636" t="s">
        <v>997</v>
      </c>
      <c r="F636" t="s">
        <v>1091</v>
      </c>
      <c r="G636" t="s">
        <v>1092</v>
      </c>
      <c r="H636" s="10">
        <v>165.12125</v>
      </c>
      <c r="I636" s="10"/>
      <c r="J636" s="49"/>
      <c r="K636" s="10" t="s">
        <v>955</v>
      </c>
    </row>
    <row r="637" spans="1:11" x14ac:dyDescent="0.25">
      <c r="A637" t="s">
        <v>675</v>
      </c>
      <c r="B637" t="s">
        <v>579</v>
      </c>
      <c r="C637">
        <v>39990024</v>
      </c>
      <c r="D637" t="s">
        <v>962</v>
      </c>
      <c r="E637" t="s">
        <v>1073</v>
      </c>
      <c r="F637" t="s">
        <v>1073</v>
      </c>
      <c r="G637" t="s">
        <v>1093</v>
      </c>
      <c r="H637" s="10">
        <v>160.95149950000001</v>
      </c>
      <c r="I637" s="10" t="s">
        <v>955</v>
      </c>
      <c r="J637" s="49" t="s">
        <v>955</v>
      </c>
      <c r="K637" s="10" t="s">
        <v>955</v>
      </c>
    </row>
    <row r="638" spans="1:11" x14ac:dyDescent="0.25">
      <c r="A638" t="s">
        <v>675</v>
      </c>
      <c r="B638" t="s">
        <v>21</v>
      </c>
      <c r="C638" s="3">
        <v>20300201</v>
      </c>
      <c r="D638" t="s">
        <v>968</v>
      </c>
      <c r="E638" t="s">
        <v>1053</v>
      </c>
      <c r="F638" t="s">
        <v>970</v>
      </c>
      <c r="G638" t="s">
        <v>1008</v>
      </c>
      <c r="H638" s="10">
        <v>158.67851002</v>
      </c>
      <c r="I638" s="10" t="s">
        <v>955</v>
      </c>
      <c r="J638" s="49"/>
      <c r="K638" s="10"/>
    </row>
    <row r="639" spans="1:11" x14ac:dyDescent="0.25">
      <c r="A639" t="s">
        <v>675</v>
      </c>
      <c r="B639" t="s">
        <v>16</v>
      </c>
      <c r="C639" s="3">
        <v>20300201</v>
      </c>
      <c r="D639" t="s">
        <v>968</v>
      </c>
      <c r="E639" t="s">
        <v>1053</v>
      </c>
      <c r="F639" t="s">
        <v>970</v>
      </c>
      <c r="G639" t="s">
        <v>1008</v>
      </c>
      <c r="H639" s="10">
        <v>158.67851002</v>
      </c>
      <c r="I639" s="10"/>
      <c r="J639" s="49" t="s">
        <v>955</v>
      </c>
      <c r="K639" s="10" t="s">
        <v>955</v>
      </c>
    </row>
    <row r="640" spans="1:11" x14ac:dyDescent="0.25">
      <c r="A640" t="s">
        <v>675</v>
      </c>
      <c r="B640" t="s">
        <v>149</v>
      </c>
      <c r="C640" s="3">
        <v>20300201</v>
      </c>
      <c r="D640" t="s">
        <v>968</v>
      </c>
      <c r="E640" t="s">
        <v>1053</v>
      </c>
      <c r="F640" t="s">
        <v>970</v>
      </c>
      <c r="G640" t="s">
        <v>1008</v>
      </c>
      <c r="H640" s="10">
        <v>158.67851002</v>
      </c>
      <c r="I640" s="10"/>
      <c r="J640" s="49"/>
      <c r="K640" s="10"/>
    </row>
    <row r="641" spans="1:11" x14ac:dyDescent="0.25">
      <c r="A641" t="s">
        <v>675</v>
      </c>
      <c r="B641" t="s">
        <v>495</v>
      </c>
      <c r="C641" s="3">
        <v>30301522</v>
      </c>
      <c r="D641" t="s">
        <v>962</v>
      </c>
      <c r="E641" t="s">
        <v>963</v>
      </c>
      <c r="F641" t="s">
        <v>1039</v>
      </c>
      <c r="G641" t="s">
        <v>1094</v>
      </c>
      <c r="H641" s="10">
        <v>142.79689999999999</v>
      </c>
      <c r="I641" s="10" t="s">
        <v>955</v>
      </c>
      <c r="J641" s="49"/>
      <c r="K641" s="10"/>
    </row>
    <row r="642" spans="1:11" x14ac:dyDescent="0.25">
      <c r="A642" t="s">
        <v>675</v>
      </c>
      <c r="B642" t="s">
        <v>499</v>
      </c>
      <c r="C642" s="3">
        <v>30301522</v>
      </c>
      <c r="D642" t="s">
        <v>962</v>
      </c>
      <c r="E642" t="s">
        <v>963</v>
      </c>
      <c r="F642" t="s">
        <v>1039</v>
      </c>
      <c r="G642" t="s">
        <v>1094</v>
      </c>
      <c r="H642" s="10">
        <v>142.79689999999999</v>
      </c>
      <c r="I642" s="10"/>
      <c r="J642" s="49"/>
      <c r="K642" s="10"/>
    </row>
    <row r="643" spans="1:11" x14ac:dyDescent="0.25">
      <c r="A643" t="s">
        <v>675</v>
      </c>
      <c r="B643" t="s">
        <v>503</v>
      </c>
      <c r="C643" s="3">
        <v>30301522</v>
      </c>
      <c r="D643" t="s">
        <v>962</v>
      </c>
      <c r="E643" t="s">
        <v>963</v>
      </c>
      <c r="F643" t="s">
        <v>1039</v>
      </c>
      <c r="G643" t="s">
        <v>1094</v>
      </c>
      <c r="H643" s="10">
        <v>142.79689999999999</v>
      </c>
      <c r="I643" s="10"/>
      <c r="J643" s="49"/>
      <c r="K643" s="10"/>
    </row>
    <row r="644" spans="1:11" x14ac:dyDescent="0.25">
      <c r="A644" t="s">
        <v>791</v>
      </c>
      <c r="B644" t="s">
        <v>784</v>
      </c>
      <c r="C644" s="3">
        <v>30301522</v>
      </c>
      <c r="D644" t="s">
        <v>962</v>
      </c>
      <c r="E644" t="s">
        <v>963</v>
      </c>
      <c r="F644" t="s">
        <v>1039</v>
      </c>
      <c r="G644" t="s">
        <v>1094</v>
      </c>
      <c r="H644" s="10">
        <v>142.79689999999999</v>
      </c>
      <c r="I644" s="10"/>
      <c r="J644" s="49"/>
      <c r="K644" s="10"/>
    </row>
    <row r="645" spans="1:11" x14ac:dyDescent="0.25">
      <c r="A645" t="s">
        <v>1615</v>
      </c>
      <c r="B645" t="s">
        <v>948</v>
      </c>
      <c r="C645" s="3">
        <v>30301522</v>
      </c>
      <c r="D645" t="s">
        <v>962</v>
      </c>
      <c r="E645" t="s">
        <v>963</v>
      </c>
      <c r="F645" t="s">
        <v>1039</v>
      </c>
      <c r="G645" t="s">
        <v>1094</v>
      </c>
      <c r="H645" s="10">
        <v>142.79689999999999</v>
      </c>
      <c r="I645" s="10"/>
      <c r="J645" s="49" t="s">
        <v>955</v>
      </c>
      <c r="K645" s="10"/>
    </row>
    <row r="646" spans="1:11" x14ac:dyDescent="0.25">
      <c r="A646" t="s">
        <v>675</v>
      </c>
      <c r="B646" t="s">
        <v>230</v>
      </c>
      <c r="C646" s="3">
        <v>30301522</v>
      </c>
      <c r="D646" t="s">
        <v>962</v>
      </c>
      <c r="E646" t="s">
        <v>963</v>
      </c>
      <c r="F646" t="s">
        <v>1039</v>
      </c>
      <c r="G646" t="s">
        <v>1094</v>
      </c>
      <c r="H646" s="10">
        <v>142.79689999999999</v>
      </c>
      <c r="I646" s="10"/>
      <c r="J646" s="49"/>
      <c r="K646" s="10"/>
    </row>
    <row r="647" spans="1:11" x14ac:dyDescent="0.25">
      <c r="A647" t="s">
        <v>675</v>
      </c>
      <c r="B647" t="s">
        <v>254</v>
      </c>
      <c r="C647" s="3">
        <v>30301522</v>
      </c>
      <c r="D647" t="s">
        <v>962</v>
      </c>
      <c r="E647" t="s">
        <v>963</v>
      </c>
      <c r="F647" t="s">
        <v>1039</v>
      </c>
      <c r="G647" t="s">
        <v>1094</v>
      </c>
      <c r="H647" s="10">
        <v>142.79689999999999</v>
      </c>
      <c r="I647" s="10"/>
      <c r="J647" s="49"/>
      <c r="K647" s="10" t="s">
        <v>955</v>
      </c>
    </row>
    <row r="648" spans="1:11" x14ac:dyDescent="0.25">
      <c r="A648" t="s">
        <v>675</v>
      </c>
      <c r="B648" t="s">
        <v>123</v>
      </c>
      <c r="C648" s="3">
        <v>20300203</v>
      </c>
      <c r="D648" t="s">
        <v>968</v>
      </c>
      <c r="E648" t="s">
        <v>1053</v>
      </c>
      <c r="F648" t="s">
        <v>970</v>
      </c>
      <c r="G648" t="s">
        <v>1047</v>
      </c>
      <c r="H648" s="10">
        <v>142.29490000000001</v>
      </c>
      <c r="I648" s="10" t="s">
        <v>955</v>
      </c>
      <c r="J648" s="49"/>
      <c r="K648" s="10"/>
    </row>
    <row r="649" spans="1:11" x14ac:dyDescent="0.25">
      <c r="A649" t="s">
        <v>675</v>
      </c>
      <c r="B649" t="s">
        <v>131</v>
      </c>
      <c r="C649" s="3">
        <v>20300203</v>
      </c>
      <c r="D649" t="s">
        <v>968</v>
      </c>
      <c r="E649" t="s">
        <v>1053</v>
      </c>
      <c r="F649" t="s">
        <v>970</v>
      </c>
      <c r="G649" t="s">
        <v>1047</v>
      </c>
      <c r="H649" s="10">
        <v>142.29490000000001</v>
      </c>
      <c r="I649" s="10"/>
      <c r="J649" s="49"/>
      <c r="K649" s="10"/>
    </row>
    <row r="650" spans="1:11" x14ac:dyDescent="0.25">
      <c r="A650" t="s">
        <v>675</v>
      </c>
      <c r="B650" t="s">
        <v>48</v>
      </c>
      <c r="C650" s="3">
        <v>20300203</v>
      </c>
      <c r="D650" t="s">
        <v>968</v>
      </c>
      <c r="E650" t="s">
        <v>1053</v>
      </c>
      <c r="F650" t="s">
        <v>970</v>
      </c>
      <c r="G650" t="s">
        <v>1047</v>
      </c>
      <c r="H650" s="10">
        <v>142.29490000000001</v>
      </c>
      <c r="I650" s="10"/>
      <c r="J650" s="49"/>
      <c r="K650" s="10"/>
    </row>
    <row r="651" spans="1:11" x14ac:dyDescent="0.25">
      <c r="A651" t="s">
        <v>675</v>
      </c>
      <c r="B651" t="s">
        <v>127</v>
      </c>
      <c r="C651" s="3">
        <v>20300203</v>
      </c>
      <c r="D651" t="s">
        <v>968</v>
      </c>
      <c r="E651" t="s">
        <v>1053</v>
      </c>
      <c r="F651" t="s">
        <v>970</v>
      </c>
      <c r="G651" t="s">
        <v>1047</v>
      </c>
      <c r="H651" s="10">
        <v>142.29490000000001</v>
      </c>
      <c r="I651" s="10"/>
      <c r="J651" s="49"/>
      <c r="K651" s="10"/>
    </row>
    <row r="652" spans="1:11" x14ac:dyDescent="0.25">
      <c r="A652" t="s">
        <v>675</v>
      </c>
      <c r="B652" t="s">
        <v>511</v>
      </c>
      <c r="C652" s="3">
        <v>20300203</v>
      </c>
      <c r="D652" t="s">
        <v>968</v>
      </c>
      <c r="E652" t="s">
        <v>1053</v>
      </c>
      <c r="F652" t="s">
        <v>970</v>
      </c>
      <c r="G652" t="s">
        <v>1047</v>
      </c>
      <c r="H652" s="10">
        <v>142.29490000000001</v>
      </c>
      <c r="I652" s="10"/>
      <c r="J652" s="49"/>
      <c r="K652" s="10"/>
    </row>
    <row r="653" spans="1:11" x14ac:dyDescent="0.25">
      <c r="A653" t="s">
        <v>675</v>
      </c>
      <c r="B653" t="s">
        <v>463</v>
      </c>
      <c r="C653" s="3">
        <v>20300203</v>
      </c>
      <c r="D653" t="s">
        <v>968</v>
      </c>
      <c r="E653" t="s">
        <v>1053</v>
      </c>
      <c r="F653" t="s">
        <v>970</v>
      </c>
      <c r="G653" t="s">
        <v>1047</v>
      </c>
      <c r="H653" s="10">
        <v>142.29490000000001</v>
      </c>
      <c r="I653" s="10"/>
      <c r="J653" s="49"/>
      <c r="K653" s="10"/>
    </row>
    <row r="654" spans="1:11" x14ac:dyDescent="0.25">
      <c r="A654" t="s">
        <v>675</v>
      </c>
      <c r="B654" t="s">
        <v>521</v>
      </c>
      <c r="C654" s="3">
        <v>20300203</v>
      </c>
      <c r="D654" t="s">
        <v>968</v>
      </c>
      <c r="E654" t="s">
        <v>1053</v>
      </c>
      <c r="F654" t="s">
        <v>970</v>
      </c>
      <c r="G654" t="s">
        <v>1047</v>
      </c>
      <c r="H654" s="10">
        <v>142.29490000000001</v>
      </c>
      <c r="I654" s="10"/>
      <c r="J654" s="3"/>
      <c r="K654" s="10"/>
    </row>
    <row r="655" spans="1:11" x14ac:dyDescent="0.25">
      <c r="A655" t="s">
        <v>675</v>
      </c>
      <c r="B655" t="s">
        <v>58</v>
      </c>
      <c r="C655" s="3">
        <v>20300203</v>
      </c>
      <c r="D655" t="s">
        <v>968</v>
      </c>
      <c r="E655" t="s">
        <v>1053</v>
      </c>
      <c r="F655" t="s">
        <v>970</v>
      </c>
      <c r="G655" t="s">
        <v>1047</v>
      </c>
      <c r="H655" s="10">
        <v>142.29490000000001</v>
      </c>
      <c r="I655" s="10"/>
      <c r="J655" s="49" t="s">
        <v>955</v>
      </c>
      <c r="K655" s="10"/>
    </row>
    <row r="656" spans="1:11" x14ac:dyDescent="0.25">
      <c r="A656" t="s">
        <v>675</v>
      </c>
      <c r="B656" t="s">
        <v>316</v>
      </c>
      <c r="C656" s="3">
        <v>20300203</v>
      </c>
      <c r="D656" t="s">
        <v>968</v>
      </c>
      <c r="E656" t="s">
        <v>1053</v>
      </c>
      <c r="F656" t="s">
        <v>970</v>
      </c>
      <c r="G656" t="s">
        <v>1047</v>
      </c>
      <c r="H656" s="10">
        <v>142.29490000000001</v>
      </c>
      <c r="I656" s="10"/>
      <c r="J656" s="49"/>
      <c r="K656" s="10"/>
    </row>
    <row r="657" spans="1:11" x14ac:dyDescent="0.25">
      <c r="A657" t="s">
        <v>675</v>
      </c>
      <c r="B657" t="s">
        <v>599</v>
      </c>
      <c r="C657" s="3">
        <v>20300203</v>
      </c>
      <c r="D657" t="s">
        <v>968</v>
      </c>
      <c r="E657" t="s">
        <v>1053</v>
      </c>
      <c r="F657" t="s">
        <v>970</v>
      </c>
      <c r="G657" t="s">
        <v>1047</v>
      </c>
      <c r="H657" s="10">
        <v>142.29490000000001</v>
      </c>
      <c r="I657" s="10"/>
      <c r="J657" s="49"/>
      <c r="K657" s="10"/>
    </row>
    <row r="658" spans="1:11" x14ac:dyDescent="0.25">
      <c r="A658" t="s">
        <v>675</v>
      </c>
      <c r="B658" t="s">
        <v>607</v>
      </c>
      <c r="C658" s="3">
        <v>20300203</v>
      </c>
      <c r="D658" t="s">
        <v>968</v>
      </c>
      <c r="E658" t="s">
        <v>1053</v>
      </c>
      <c r="F658" t="s">
        <v>970</v>
      </c>
      <c r="G658" t="s">
        <v>1047</v>
      </c>
      <c r="H658" s="10">
        <v>142.29490000000001</v>
      </c>
      <c r="I658" s="10"/>
      <c r="J658" s="49"/>
      <c r="K658" s="10" t="s">
        <v>955</v>
      </c>
    </row>
    <row r="659" spans="1:11" x14ac:dyDescent="0.25">
      <c r="A659" t="s">
        <v>675</v>
      </c>
      <c r="B659" t="s">
        <v>466</v>
      </c>
      <c r="C659" s="3">
        <v>30100306</v>
      </c>
      <c r="D659" t="s">
        <v>962</v>
      </c>
      <c r="E659" t="s">
        <v>1030</v>
      </c>
      <c r="F659" t="s">
        <v>1095</v>
      </c>
      <c r="G659" t="s">
        <v>1096</v>
      </c>
      <c r="H659" s="10">
        <v>133.774</v>
      </c>
      <c r="I659" s="10" t="s">
        <v>955</v>
      </c>
      <c r="J659" s="49"/>
      <c r="K659" s="10"/>
    </row>
    <row r="660" spans="1:11" x14ac:dyDescent="0.25">
      <c r="A660" t="s">
        <v>675</v>
      </c>
      <c r="B660" t="s">
        <v>198</v>
      </c>
      <c r="C660" s="3">
        <v>30100306</v>
      </c>
      <c r="D660" t="s">
        <v>962</v>
      </c>
      <c r="E660" t="s">
        <v>1030</v>
      </c>
      <c r="F660" t="s">
        <v>1095</v>
      </c>
      <c r="G660" t="s">
        <v>1096</v>
      </c>
      <c r="H660" s="10">
        <v>133.774</v>
      </c>
      <c r="I660" s="10"/>
      <c r="J660" s="49" t="s">
        <v>955</v>
      </c>
      <c r="K660" s="10"/>
    </row>
    <row r="661" spans="1:11" x14ac:dyDescent="0.25">
      <c r="A661" t="s">
        <v>675</v>
      </c>
      <c r="B661" t="s">
        <v>301</v>
      </c>
      <c r="C661" s="3">
        <v>30100306</v>
      </c>
      <c r="D661" t="s">
        <v>962</v>
      </c>
      <c r="E661" t="s">
        <v>1030</v>
      </c>
      <c r="F661" t="s">
        <v>1095</v>
      </c>
      <c r="G661" t="s">
        <v>1096</v>
      </c>
      <c r="H661" s="10">
        <v>133.774</v>
      </c>
      <c r="I661" s="10"/>
      <c r="J661" s="49"/>
      <c r="K661" s="10" t="s">
        <v>955</v>
      </c>
    </row>
    <row r="662" spans="1:11" x14ac:dyDescent="0.25">
      <c r="A662" t="s">
        <v>675</v>
      </c>
      <c r="B662" t="s">
        <v>573</v>
      </c>
      <c r="C662" s="3">
        <v>30100306</v>
      </c>
      <c r="D662" t="s">
        <v>962</v>
      </c>
      <c r="E662" t="s">
        <v>1030</v>
      </c>
      <c r="F662" t="s">
        <v>1095</v>
      </c>
      <c r="G662" t="s">
        <v>1096</v>
      </c>
      <c r="H662" s="10">
        <v>133.774</v>
      </c>
      <c r="I662" s="10"/>
      <c r="J662" s="49"/>
      <c r="K662" s="10"/>
    </row>
    <row r="663" spans="1:11" x14ac:dyDescent="0.25">
      <c r="A663" t="s">
        <v>675</v>
      </c>
      <c r="B663" t="s">
        <v>596</v>
      </c>
      <c r="C663">
        <v>50100515</v>
      </c>
      <c r="D663" t="s">
        <v>996</v>
      </c>
      <c r="E663" t="s">
        <v>997</v>
      </c>
      <c r="F663" t="s">
        <v>1097</v>
      </c>
      <c r="G663" t="s">
        <v>1098</v>
      </c>
      <c r="H663" s="10">
        <v>131.60930500000001</v>
      </c>
      <c r="I663" s="10" t="s">
        <v>955</v>
      </c>
      <c r="J663" s="49" t="s">
        <v>955</v>
      </c>
      <c r="K663" s="10" t="s">
        <v>955</v>
      </c>
    </row>
    <row r="664" spans="1:11" x14ac:dyDescent="0.25">
      <c r="A664" t="s">
        <v>675</v>
      </c>
      <c r="B664" t="s">
        <v>160</v>
      </c>
      <c r="C664">
        <v>20200402</v>
      </c>
      <c r="D664" t="s">
        <v>968</v>
      </c>
      <c r="E664" t="s">
        <v>1022</v>
      </c>
      <c r="F664" t="s">
        <v>1028</v>
      </c>
      <c r="G664" t="s">
        <v>1099</v>
      </c>
      <c r="H664" s="10">
        <v>124.64323800000001</v>
      </c>
      <c r="I664" s="10" t="s">
        <v>955</v>
      </c>
      <c r="J664" s="49"/>
      <c r="K664" s="10"/>
    </row>
    <row r="665" spans="1:11" x14ac:dyDescent="0.25">
      <c r="A665" t="s">
        <v>675</v>
      </c>
      <c r="B665" t="s">
        <v>144</v>
      </c>
      <c r="C665">
        <v>20200402</v>
      </c>
      <c r="D665" t="s">
        <v>968</v>
      </c>
      <c r="E665" t="s">
        <v>1022</v>
      </c>
      <c r="F665" t="s">
        <v>1028</v>
      </c>
      <c r="G665" t="s">
        <v>1099</v>
      </c>
      <c r="H665" s="10">
        <v>124.64323800000001</v>
      </c>
      <c r="I665" s="10"/>
      <c r="J665" s="49" t="s">
        <v>955</v>
      </c>
      <c r="K665" s="10" t="s">
        <v>955</v>
      </c>
    </row>
    <row r="666" spans="1:11" x14ac:dyDescent="0.25">
      <c r="A666" t="s">
        <v>675</v>
      </c>
      <c r="B666" t="s">
        <v>611</v>
      </c>
      <c r="C666">
        <v>10300225</v>
      </c>
      <c r="D666" t="s">
        <v>956</v>
      </c>
      <c r="E666" t="s">
        <v>993</v>
      </c>
      <c r="F666" t="s">
        <v>958</v>
      </c>
      <c r="G666" t="s">
        <v>1100</v>
      </c>
      <c r="H666" s="10">
        <v>117.56486</v>
      </c>
      <c r="I666" s="10" t="s">
        <v>955</v>
      </c>
      <c r="J666" s="49"/>
      <c r="K666" s="10"/>
    </row>
    <row r="667" spans="1:11" x14ac:dyDescent="0.25">
      <c r="A667" t="s">
        <v>875</v>
      </c>
      <c r="B667" t="s">
        <v>844</v>
      </c>
      <c r="C667">
        <v>10300225</v>
      </c>
      <c r="D667" t="s">
        <v>956</v>
      </c>
      <c r="E667" t="s">
        <v>993</v>
      </c>
      <c r="F667" t="s">
        <v>958</v>
      </c>
      <c r="G667" t="s">
        <v>1100</v>
      </c>
      <c r="H667" s="10">
        <v>117.56486</v>
      </c>
      <c r="I667" s="10"/>
      <c r="J667" s="49" t="s">
        <v>955</v>
      </c>
      <c r="K667" s="10"/>
    </row>
    <row r="668" spans="1:11" x14ac:dyDescent="0.25">
      <c r="A668" t="s">
        <v>675</v>
      </c>
      <c r="B668" t="s">
        <v>620</v>
      </c>
      <c r="C668">
        <v>10300225</v>
      </c>
      <c r="D668" t="s">
        <v>956</v>
      </c>
      <c r="E668" t="s">
        <v>993</v>
      </c>
      <c r="F668" t="s">
        <v>958</v>
      </c>
      <c r="G668" t="s">
        <v>1100</v>
      </c>
      <c r="H668" s="10">
        <v>117.56486</v>
      </c>
      <c r="I668" s="10"/>
      <c r="J668" s="49"/>
      <c r="K668" s="10" t="s">
        <v>955</v>
      </c>
    </row>
    <row r="669" spans="1:11" x14ac:dyDescent="0.25">
      <c r="A669" t="s">
        <v>675</v>
      </c>
      <c r="B669" t="s">
        <v>569</v>
      </c>
      <c r="C669">
        <v>10101202</v>
      </c>
      <c r="D669" t="s">
        <v>956</v>
      </c>
      <c r="E669" t="s">
        <v>957</v>
      </c>
      <c r="F669" t="s">
        <v>1063</v>
      </c>
      <c r="G669" t="s">
        <v>1101</v>
      </c>
      <c r="H669" s="10">
        <v>113.78502499999999</v>
      </c>
      <c r="I669" s="10" t="s">
        <v>955</v>
      </c>
      <c r="J669" s="49" t="s">
        <v>955</v>
      </c>
      <c r="K669" s="10" t="s">
        <v>955</v>
      </c>
    </row>
    <row r="670" spans="1:11" x14ac:dyDescent="0.25">
      <c r="A670" t="s">
        <v>675</v>
      </c>
      <c r="B670" t="s">
        <v>370</v>
      </c>
      <c r="C670">
        <v>10300811</v>
      </c>
      <c r="D670" t="s">
        <v>956</v>
      </c>
      <c r="E670" t="s">
        <v>993</v>
      </c>
      <c r="F670" t="s">
        <v>1007</v>
      </c>
      <c r="G670" t="s">
        <v>1007</v>
      </c>
      <c r="H670" s="10">
        <v>108.4644</v>
      </c>
      <c r="I670" s="10" t="s">
        <v>955</v>
      </c>
      <c r="J670" s="49"/>
      <c r="K670" s="10"/>
    </row>
    <row r="671" spans="1:11" x14ac:dyDescent="0.25">
      <c r="A671" t="s">
        <v>675</v>
      </c>
      <c r="B671" t="s">
        <v>330</v>
      </c>
      <c r="C671">
        <v>10300811</v>
      </c>
      <c r="D671" t="s">
        <v>956</v>
      </c>
      <c r="E671" t="s">
        <v>993</v>
      </c>
      <c r="F671" t="s">
        <v>1007</v>
      </c>
      <c r="G671" t="s">
        <v>1007</v>
      </c>
      <c r="H671" s="10">
        <v>108.4644</v>
      </c>
      <c r="I671" s="10"/>
      <c r="J671" s="49"/>
      <c r="K671" s="10"/>
    </row>
    <row r="672" spans="1:11" x14ac:dyDescent="0.25">
      <c r="A672" t="s">
        <v>675</v>
      </c>
      <c r="B672" t="s">
        <v>213</v>
      </c>
      <c r="C672">
        <v>10300811</v>
      </c>
      <c r="D672" t="s">
        <v>956</v>
      </c>
      <c r="E672" t="s">
        <v>993</v>
      </c>
      <c r="F672" t="s">
        <v>1007</v>
      </c>
      <c r="G672" t="s">
        <v>1007</v>
      </c>
      <c r="H672" s="10">
        <v>108.4644</v>
      </c>
      <c r="I672" s="10"/>
      <c r="J672" s="49" t="s">
        <v>955</v>
      </c>
      <c r="K672" s="10"/>
    </row>
    <row r="673" spans="1:11" x14ac:dyDescent="0.25">
      <c r="A673" t="s">
        <v>875</v>
      </c>
      <c r="B673" t="s">
        <v>841</v>
      </c>
      <c r="C673">
        <v>10300811</v>
      </c>
      <c r="D673" t="s">
        <v>956</v>
      </c>
      <c r="E673" t="s">
        <v>993</v>
      </c>
      <c r="F673" t="s">
        <v>1007</v>
      </c>
      <c r="G673" t="s">
        <v>1007</v>
      </c>
      <c r="H673" s="10">
        <v>108.4644</v>
      </c>
      <c r="I673" s="10"/>
      <c r="J673" s="49"/>
      <c r="K673" s="10"/>
    </row>
    <row r="674" spans="1:11" x14ac:dyDescent="0.25">
      <c r="A674" t="s">
        <v>675</v>
      </c>
      <c r="B674" t="s">
        <v>36</v>
      </c>
      <c r="C674">
        <v>10300811</v>
      </c>
      <c r="D674" t="s">
        <v>956</v>
      </c>
      <c r="E674" t="s">
        <v>993</v>
      </c>
      <c r="F674" t="s">
        <v>1007</v>
      </c>
      <c r="G674" t="s">
        <v>1007</v>
      </c>
      <c r="H674" s="10">
        <v>108.4644</v>
      </c>
      <c r="I674" s="10"/>
      <c r="J674" s="49"/>
      <c r="K674" s="10" t="s">
        <v>955</v>
      </c>
    </row>
    <row r="675" spans="1:11" x14ac:dyDescent="0.25">
      <c r="A675" t="s">
        <v>675</v>
      </c>
      <c r="B675" t="s">
        <v>372</v>
      </c>
      <c r="C675">
        <v>10200229</v>
      </c>
      <c r="D675" t="s">
        <v>956</v>
      </c>
      <c r="E675" t="s">
        <v>972</v>
      </c>
      <c r="F675" t="s">
        <v>958</v>
      </c>
      <c r="G675" t="s">
        <v>1102</v>
      </c>
      <c r="H675" s="10">
        <v>100.6</v>
      </c>
      <c r="I675" s="10" t="s">
        <v>955</v>
      </c>
      <c r="J675" s="49"/>
      <c r="K675" s="10"/>
    </row>
    <row r="676" spans="1:11" x14ac:dyDescent="0.25">
      <c r="A676" t="s">
        <v>675</v>
      </c>
      <c r="B676" t="s">
        <v>611</v>
      </c>
      <c r="C676">
        <v>10200229</v>
      </c>
      <c r="D676" t="s">
        <v>956</v>
      </c>
      <c r="E676" t="s">
        <v>972</v>
      </c>
      <c r="F676" t="s">
        <v>958</v>
      </c>
      <c r="G676" t="s">
        <v>1102</v>
      </c>
      <c r="H676" s="10">
        <v>100.6</v>
      </c>
      <c r="I676" s="10"/>
      <c r="J676" s="49"/>
      <c r="K676" s="10"/>
    </row>
    <row r="677" spans="1:11" x14ac:dyDescent="0.25">
      <c r="A677" t="s">
        <v>875</v>
      </c>
      <c r="B677" t="s">
        <v>844</v>
      </c>
      <c r="C677">
        <v>10200229</v>
      </c>
      <c r="D677" t="s">
        <v>956</v>
      </c>
      <c r="E677" t="s">
        <v>972</v>
      </c>
      <c r="F677" t="s">
        <v>958</v>
      </c>
      <c r="G677" t="s">
        <v>1102</v>
      </c>
      <c r="H677" s="10">
        <v>100.6</v>
      </c>
      <c r="I677" s="10"/>
      <c r="J677" s="49"/>
      <c r="K677" s="10"/>
    </row>
    <row r="678" spans="1:11" x14ac:dyDescent="0.25">
      <c r="A678" t="s">
        <v>675</v>
      </c>
      <c r="B678" t="s">
        <v>383</v>
      </c>
      <c r="C678">
        <v>10200229</v>
      </c>
      <c r="D678" t="s">
        <v>956</v>
      </c>
      <c r="E678" t="s">
        <v>972</v>
      </c>
      <c r="F678" t="s">
        <v>958</v>
      </c>
      <c r="G678" t="s">
        <v>1102</v>
      </c>
      <c r="H678" s="10">
        <v>100.6</v>
      </c>
      <c r="I678" s="10"/>
      <c r="J678" s="49" t="s">
        <v>955</v>
      </c>
      <c r="K678" s="10"/>
    </row>
    <row r="679" spans="1:11" x14ac:dyDescent="0.25">
      <c r="A679" t="s">
        <v>875</v>
      </c>
      <c r="B679" t="s">
        <v>881</v>
      </c>
      <c r="C679">
        <v>10200229</v>
      </c>
      <c r="D679" t="s">
        <v>956</v>
      </c>
      <c r="E679" t="s">
        <v>972</v>
      </c>
      <c r="F679" t="s">
        <v>958</v>
      </c>
      <c r="G679" t="s">
        <v>1102</v>
      </c>
      <c r="H679" s="10">
        <v>100.6</v>
      </c>
      <c r="I679" s="10"/>
      <c r="J679" s="49"/>
      <c r="K679" s="10"/>
    </row>
    <row r="680" spans="1:11" x14ac:dyDescent="0.25">
      <c r="A680" t="s">
        <v>875</v>
      </c>
      <c r="B680" t="s">
        <v>837</v>
      </c>
      <c r="C680">
        <v>10200229</v>
      </c>
      <c r="D680" t="s">
        <v>956</v>
      </c>
      <c r="E680" t="s">
        <v>972</v>
      </c>
      <c r="F680" t="s">
        <v>958</v>
      </c>
      <c r="G680" t="s">
        <v>1102</v>
      </c>
      <c r="H680" s="10">
        <v>100.6</v>
      </c>
      <c r="I680" s="10"/>
      <c r="J680" s="49"/>
      <c r="K680" s="10"/>
    </row>
    <row r="681" spans="1:11" x14ac:dyDescent="0.25">
      <c r="A681" t="s">
        <v>675</v>
      </c>
      <c r="B681" t="s">
        <v>319</v>
      </c>
      <c r="C681">
        <v>10200229</v>
      </c>
      <c r="D681" t="s">
        <v>956</v>
      </c>
      <c r="E681" t="s">
        <v>972</v>
      </c>
      <c r="F681" t="s">
        <v>958</v>
      </c>
      <c r="G681" t="s">
        <v>1102</v>
      </c>
      <c r="H681" s="10">
        <v>100.6</v>
      </c>
      <c r="I681" s="10"/>
      <c r="J681" s="49"/>
      <c r="K681" s="10"/>
    </row>
    <row r="682" spans="1:11" x14ac:dyDescent="0.25">
      <c r="A682" t="s">
        <v>675</v>
      </c>
      <c r="B682" t="s">
        <v>620</v>
      </c>
      <c r="C682">
        <v>10200229</v>
      </c>
      <c r="D682" t="s">
        <v>956</v>
      </c>
      <c r="E682" t="s">
        <v>972</v>
      </c>
      <c r="F682" t="s">
        <v>958</v>
      </c>
      <c r="G682" t="s">
        <v>1102</v>
      </c>
      <c r="H682" s="10">
        <v>100.6</v>
      </c>
      <c r="I682" s="10"/>
      <c r="J682" s="49"/>
      <c r="K682" s="10" t="s">
        <v>955</v>
      </c>
    </row>
    <row r="683" spans="1:11" x14ac:dyDescent="0.25">
      <c r="A683" t="s">
        <v>675</v>
      </c>
      <c r="B683" t="s">
        <v>185</v>
      </c>
      <c r="C683">
        <v>39000797</v>
      </c>
      <c r="D683" t="s">
        <v>962</v>
      </c>
      <c r="E683" t="s">
        <v>1003</v>
      </c>
      <c r="F683" t="s">
        <v>982</v>
      </c>
      <c r="G683" t="s">
        <v>1004</v>
      </c>
      <c r="H683" s="10">
        <v>97.866</v>
      </c>
      <c r="I683" s="10" t="s">
        <v>955</v>
      </c>
      <c r="J683" s="49"/>
      <c r="K683" s="10"/>
    </row>
    <row r="684" spans="1:11" x14ac:dyDescent="0.25">
      <c r="A684" t="s">
        <v>675</v>
      </c>
      <c r="B684" t="s">
        <v>350</v>
      </c>
      <c r="C684">
        <v>39000797</v>
      </c>
      <c r="D684" t="s">
        <v>962</v>
      </c>
      <c r="E684" t="s">
        <v>1003</v>
      </c>
      <c r="F684" t="s">
        <v>982</v>
      </c>
      <c r="G684" t="s">
        <v>1004</v>
      </c>
      <c r="H684" s="10">
        <v>97.866</v>
      </c>
      <c r="I684" s="10"/>
      <c r="J684" s="49" t="s">
        <v>955</v>
      </c>
      <c r="K684" s="10" t="s">
        <v>955</v>
      </c>
    </row>
    <row r="685" spans="1:11" x14ac:dyDescent="0.25">
      <c r="A685" t="s">
        <v>675</v>
      </c>
      <c r="B685" t="s">
        <v>250</v>
      </c>
      <c r="C685">
        <v>30201421</v>
      </c>
      <c r="D685" t="s">
        <v>962</v>
      </c>
      <c r="E685" t="s">
        <v>1046</v>
      </c>
      <c r="F685" t="s">
        <v>1103</v>
      </c>
      <c r="G685" t="s">
        <v>1104</v>
      </c>
      <c r="H685" s="10">
        <v>97.696600000000004</v>
      </c>
      <c r="I685" s="10" t="s">
        <v>955</v>
      </c>
      <c r="J685" s="49" t="s">
        <v>955</v>
      </c>
      <c r="K685" s="10" t="s">
        <v>955</v>
      </c>
    </row>
    <row r="686" spans="1:11" x14ac:dyDescent="0.25">
      <c r="A686" t="s">
        <v>675</v>
      </c>
      <c r="B686" t="s">
        <v>102</v>
      </c>
      <c r="C686">
        <v>50100101</v>
      </c>
      <c r="D686" t="s">
        <v>996</v>
      </c>
      <c r="E686" t="s">
        <v>997</v>
      </c>
      <c r="F686" t="s">
        <v>998</v>
      </c>
      <c r="G686" t="s">
        <v>1105</v>
      </c>
      <c r="H686" s="10">
        <v>92.572745999999995</v>
      </c>
      <c r="I686" s="10" t="s">
        <v>955</v>
      </c>
      <c r="J686" s="49"/>
      <c r="K686" s="10"/>
    </row>
    <row r="687" spans="1:11" x14ac:dyDescent="0.25">
      <c r="A687" t="s">
        <v>675</v>
      </c>
      <c r="B687" t="s">
        <v>579</v>
      </c>
      <c r="C687">
        <v>50100101</v>
      </c>
      <c r="D687" t="s">
        <v>996</v>
      </c>
      <c r="E687" t="s">
        <v>997</v>
      </c>
      <c r="F687" t="s">
        <v>998</v>
      </c>
      <c r="G687" t="s">
        <v>1105</v>
      </c>
      <c r="H687" s="10">
        <v>92.572745999999995</v>
      </c>
      <c r="I687" s="10"/>
      <c r="J687" s="49" t="s">
        <v>955</v>
      </c>
      <c r="K687" s="10" t="s">
        <v>955</v>
      </c>
    </row>
    <row r="688" spans="1:11" x14ac:dyDescent="0.25">
      <c r="A688" t="s">
        <v>675</v>
      </c>
      <c r="B688" t="s">
        <v>615</v>
      </c>
      <c r="C688">
        <v>30890003</v>
      </c>
      <c r="D688" t="s">
        <v>962</v>
      </c>
      <c r="E688" t="s">
        <v>1106</v>
      </c>
      <c r="F688" t="s">
        <v>1005</v>
      </c>
      <c r="G688" t="s">
        <v>1006</v>
      </c>
      <c r="H688" s="10">
        <v>87.083264999999983</v>
      </c>
      <c r="I688" s="10" t="s">
        <v>955</v>
      </c>
      <c r="J688" s="49"/>
      <c r="K688" s="10"/>
    </row>
    <row r="689" spans="1:11" x14ac:dyDescent="0.25">
      <c r="A689" t="s">
        <v>875</v>
      </c>
      <c r="B689" t="s">
        <v>845</v>
      </c>
      <c r="C689">
        <v>30890003</v>
      </c>
      <c r="D689" t="s">
        <v>962</v>
      </c>
      <c r="E689" t="s">
        <v>1106</v>
      </c>
      <c r="F689" t="s">
        <v>1005</v>
      </c>
      <c r="G689" t="s">
        <v>1006</v>
      </c>
      <c r="H689" s="10">
        <v>87.083264999999983</v>
      </c>
      <c r="I689" s="10"/>
      <c r="J689" s="49" t="s">
        <v>955</v>
      </c>
      <c r="K689" s="10"/>
    </row>
    <row r="690" spans="1:11" x14ac:dyDescent="0.25">
      <c r="A690" t="s">
        <v>791</v>
      </c>
      <c r="B690" t="s">
        <v>742</v>
      </c>
      <c r="C690">
        <v>30890003</v>
      </c>
      <c r="D690" t="s">
        <v>962</v>
      </c>
      <c r="E690" t="s">
        <v>1106</v>
      </c>
      <c r="F690" t="s">
        <v>1005</v>
      </c>
      <c r="G690" t="s">
        <v>1006</v>
      </c>
      <c r="H690" s="10">
        <v>87.083264999999983</v>
      </c>
      <c r="I690" s="10"/>
      <c r="J690" s="49"/>
      <c r="K690" s="10"/>
    </row>
    <row r="691" spans="1:11" x14ac:dyDescent="0.25">
      <c r="A691" t="s">
        <v>675</v>
      </c>
      <c r="B691" t="s">
        <v>623</v>
      </c>
      <c r="C691">
        <v>30890003</v>
      </c>
      <c r="D691" t="s">
        <v>962</v>
      </c>
      <c r="E691" t="s">
        <v>1106</v>
      </c>
      <c r="F691" t="s">
        <v>1005</v>
      </c>
      <c r="G691" t="s">
        <v>1006</v>
      </c>
      <c r="H691" s="10">
        <v>87.083264999999983</v>
      </c>
      <c r="I691" s="10"/>
      <c r="J691" s="49"/>
      <c r="K691" s="10" t="s">
        <v>955</v>
      </c>
    </row>
    <row r="692" spans="1:11" x14ac:dyDescent="0.25">
      <c r="A692" t="s">
        <v>675</v>
      </c>
      <c r="B692" t="s">
        <v>596</v>
      </c>
      <c r="C692">
        <v>50100516</v>
      </c>
      <c r="D692" t="s">
        <v>996</v>
      </c>
      <c r="E692" t="s">
        <v>997</v>
      </c>
      <c r="F692" t="s">
        <v>1097</v>
      </c>
      <c r="G692" t="s">
        <v>1107</v>
      </c>
      <c r="H692" s="10">
        <v>82.164999999999992</v>
      </c>
      <c r="I692" s="10" t="s">
        <v>955</v>
      </c>
      <c r="J692" s="49" t="s">
        <v>955</v>
      </c>
      <c r="K692" s="10" t="s">
        <v>955</v>
      </c>
    </row>
    <row r="693" spans="1:11" x14ac:dyDescent="0.25">
      <c r="A693" t="s">
        <v>675</v>
      </c>
      <c r="B693" t="s">
        <v>417</v>
      </c>
      <c r="C693" s="3">
        <v>20200253</v>
      </c>
      <c r="D693" t="s">
        <v>968</v>
      </c>
      <c r="E693" t="s">
        <v>1022</v>
      </c>
      <c r="F693" t="s">
        <v>970</v>
      </c>
      <c r="G693" t="s">
        <v>1108</v>
      </c>
      <c r="H693" s="10">
        <v>79.904609899999997</v>
      </c>
      <c r="I693" s="10" t="s">
        <v>955</v>
      </c>
      <c r="J693" s="49"/>
      <c r="K693" s="10"/>
    </row>
    <row r="694" spans="1:11" x14ac:dyDescent="0.25">
      <c r="A694" t="s">
        <v>675</v>
      </c>
      <c r="B694" t="s">
        <v>21</v>
      </c>
      <c r="C694" s="3">
        <v>20200253</v>
      </c>
      <c r="D694" t="s">
        <v>968</v>
      </c>
      <c r="E694" t="s">
        <v>1022</v>
      </c>
      <c r="F694" t="s">
        <v>970</v>
      </c>
      <c r="G694" t="s">
        <v>1108</v>
      </c>
      <c r="H694" s="10">
        <v>79.904609899999997</v>
      </c>
      <c r="I694" s="10"/>
      <c r="J694" s="49" t="s">
        <v>955</v>
      </c>
      <c r="K694" s="10"/>
    </row>
    <row r="695" spans="1:11" x14ac:dyDescent="0.25">
      <c r="A695" t="s">
        <v>675</v>
      </c>
      <c r="B695" t="s">
        <v>16</v>
      </c>
      <c r="C695" s="3">
        <v>20200253</v>
      </c>
      <c r="D695" t="s">
        <v>968</v>
      </c>
      <c r="E695" t="s">
        <v>1022</v>
      </c>
      <c r="F695" t="s">
        <v>970</v>
      </c>
      <c r="G695" t="s">
        <v>1108</v>
      </c>
      <c r="H695" s="10">
        <v>79.904609899999997</v>
      </c>
      <c r="I695" s="10"/>
      <c r="J695" s="49"/>
      <c r="K695" s="10" t="s">
        <v>955</v>
      </c>
    </row>
    <row r="696" spans="1:11" x14ac:dyDescent="0.25">
      <c r="A696" t="s">
        <v>675</v>
      </c>
      <c r="B696" t="s">
        <v>149</v>
      </c>
      <c r="C696" s="3">
        <v>20200253</v>
      </c>
      <c r="D696" t="s">
        <v>968</v>
      </c>
      <c r="E696" t="s">
        <v>1022</v>
      </c>
      <c r="F696" t="s">
        <v>970</v>
      </c>
      <c r="G696" t="s">
        <v>1108</v>
      </c>
      <c r="H696" s="10">
        <v>79.904609899999997</v>
      </c>
      <c r="I696" s="10"/>
      <c r="J696" s="49"/>
      <c r="K696" s="10"/>
    </row>
    <row r="697" spans="1:11" x14ac:dyDescent="0.25">
      <c r="A697" t="s">
        <v>675</v>
      </c>
      <c r="B697" t="s">
        <v>579</v>
      </c>
      <c r="C697">
        <v>50300504</v>
      </c>
      <c r="D697" t="s">
        <v>996</v>
      </c>
      <c r="E697" t="s">
        <v>1034</v>
      </c>
      <c r="F697" t="s">
        <v>1035</v>
      </c>
      <c r="G697" t="s">
        <v>1109</v>
      </c>
      <c r="H697" s="10">
        <v>77.102000000000004</v>
      </c>
      <c r="I697" s="10" t="s">
        <v>955</v>
      </c>
      <c r="J697" s="49" t="s">
        <v>955</v>
      </c>
      <c r="K697" s="10" t="s">
        <v>955</v>
      </c>
    </row>
    <row r="698" spans="1:11" x14ac:dyDescent="0.25">
      <c r="A698" t="s">
        <v>675</v>
      </c>
      <c r="B698" t="s">
        <v>374</v>
      </c>
      <c r="C698">
        <v>10200501</v>
      </c>
      <c r="D698" t="s">
        <v>956</v>
      </c>
      <c r="E698" t="s">
        <v>972</v>
      </c>
      <c r="F698" t="s">
        <v>1086</v>
      </c>
      <c r="G698" t="s">
        <v>1087</v>
      </c>
      <c r="H698" s="10">
        <v>71.448995850000003</v>
      </c>
      <c r="I698" s="10" t="s">
        <v>955</v>
      </c>
      <c r="J698" s="49"/>
      <c r="K698" s="10"/>
    </row>
    <row r="699" spans="1:11" x14ac:dyDescent="0.25">
      <c r="A699" t="s">
        <v>675</v>
      </c>
      <c r="B699" t="s">
        <v>617</v>
      </c>
      <c r="C699">
        <v>10200501</v>
      </c>
      <c r="D699" t="s">
        <v>956</v>
      </c>
      <c r="E699" t="s">
        <v>972</v>
      </c>
      <c r="F699" t="s">
        <v>1086</v>
      </c>
      <c r="G699" t="s">
        <v>1087</v>
      </c>
      <c r="H699" s="10">
        <v>71.448995850000003</v>
      </c>
      <c r="I699" s="10"/>
      <c r="J699" s="49"/>
      <c r="K699" s="10"/>
    </row>
    <row r="700" spans="1:11" x14ac:dyDescent="0.25">
      <c r="A700" t="s">
        <v>875</v>
      </c>
      <c r="B700" t="s">
        <v>846</v>
      </c>
      <c r="C700">
        <v>10200501</v>
      </c>
      <c r="D700" t="s">
        <v>956</v>
      </c>
      <c r="E700" t="s">
        <v>972</v>
      </c>
      <c r="F700" t="s">
        <v>1086</v>
      </c>
      <c r="G700" t="s">
        <v>1087</v>
      </c>
      <c r="H700" s="10">
        <v>71.448995850000003</v>
      </c>
      <c r="I700" s="10"/>
      <c r="J700" s="49"/>
      <c r="K700" s="10"/>
    </row>
    <row r="701" spans="1:11" x14ac:dyDescent="0.25">
      <c r="A701" t="s">
        <v>675</v>
      </c>
      <c r="B701" t="s">
        <v>386</v>
      </c>
      <c r="C701">
        <v>10200501</v>
      </c>
      <c r="D701" t="s">
        <v>956</v>
      </c>
      <c r="E701" t="s">
        <v>972</v>
      </c>
      <c r="F701" t="s">
        <v>1086</v>
      </c>
      <c r="G701" t="s">
        <v>1087</v>
      </c>
      <c r="H701" s="10">
        <v>71.448995850000003</v>
      </c>
      <c r="I701" s="10"/>
      <c r="J701" s="49"/>
      <c r="K701" s="10"/>
    </row>
    <row r="702" spans="1:11" x14ac:dyDescent="0.25">
      <c r="A702" t="s">
        <v>675</v>
      </c>
      <c r="B702" t="s">
        <v>205</v>
      </c>
      <c r="C702">
        <v>10200501</v>
      </c>
      <c r="D702" t="s">
        <v>956</v>
      </c>
      <c r="E702" t="s">
        <v>972</v>
      </c>
      <c r="F702" t="s">
        <v>1086</v>
      </c>
      <c r="G702" t="s">
        <v>1087</v>
      </c>
      <c r="H702" s="10">
        <v>71.448995850000003</v>
      </c>
      <c r="I702" s="10"/>
      <c r="J702" s="49" t="s">
        <v>955</v>
      </c>
      <c r="K702" s="10"/>
    </row>
    <row r="703" spans="1:11" x14ac:dyDescent="0.25">
      <c r="A703" t="s">
        <v>1615</v>
      </c>
      <c r="B703" t="s">
        <v>946</v>
      </c>
      <c r="C703">
        <v>10200501</v>
      </c>
      <c r="D703" t="s">
        <v>956</v>
      </c>
      <c r="E703" t="s">
        <v>972</v>
      </c>
      <c r="F703" t="s">
        <v>1086</v>
      </c>
      <c r="G703" t="s">
        <v>1087</v>
      </c>
      <c r="H703" s="10">
        <v>71.448995850000003</v>
      </c>
      <c r="I703" s="10"/>
      <c r="J703" s="49"/>
      <c r="K703" s="10"/>
    </row>
    <row r="704" spans="1:11" x14ac:dyDescent="0.25">
      <c r="A704" t="s">
        <v>675</v>
      </c>
      <c r="B704" t="s">
        <v>323</v>
      </c>
      <c r="C704">
        <v>10200501</v>
      </c>
      <c r="D704" t="s">
        <v>956</v>
      </c>
      <c r="E704" t="s">
        <v>972</v>
      </c>
      <c r="F704" t="s">
        <v>1086</v>
      </c>
      <c r="G704" t="s">
        <v>1087</v>
      </c>
      <c r="H704" s="10">
        <v>71.448995850000003</v>
      </c>
      <c r="I704" s="10"/>
      <c r="J704" s="49"/>
      <c r="K704" s="10"/>
    </row>
    <row r="705" spans="1:11" x14ac:dyDescent="0.25">
      <c r="A705" t="s">
        <v>675</v>
      </c>
      <c r="B705" t="s">
        <v>625</v>
      </c>
      <c r="C705">
        <v>10200501</v>
      </c>
      <c r="D705" t="s">
        <v>956</v>
      </c>
      <c r="E705" t="s">
        <v>972</v>
      </c>
      <c r="F705" t="s">
        <v>1086</v>
      </c>
      <c r="G705" t="s">
        <v>1087</v>
      </c>
      <c r="H705" s="10">
        <v>71.448995850000003</v>
      </c>
      <c r="I705" s="10"/>
      <c r="J705" s="49"/>
      <c r="K705" s="10"/>
    </row>
    <row r="706" spans="1:11" x14ac:dyDescent="0.25">
      <c r="A706" t="s">
        <v>675</v>
      </c>
      <c r="B706" t="s">
        <v>25</v>
      </c>
      <c r="C706">
        <v>10200501</v>
      </c>
      <c r="D706" t="s">
        <v>956</v>
      </c>
      <c r="E706" t="s">
        <v>972</v>
      </c>
      <c r="F706" t="s">
        <v>1086</v>
      </c>
      <c r="G706" t="s">
        <v>1087</v>
      </c>
      <c r="H706" s="10">
        <v>71.448995850000003</v>
      </c>
      <c r="I706" s="10"/>
      <c r="J706" s="49"/>
      <c r="K706" s="10"/>
    </row>
    <row r="707" spans="1:11" x14ac:dyDescent="0.25">
      <c r="A707" t="s">
        <v>875</v>
      </c>
      <c r="B707" t="s">
        <v>838</v>
      </c>
      <c r="C707">
        <v>10200501</v>
      </c>
      <c r="D707" t="s">
        <v>956</v>
      </c>
      <c r="E707" t="s">
        <v>972</v>
      </c>
      <c r="F707" t="s">
        <v>1086</v>
      </c>
      <c r="G707" t="s">
        <v>1087</v>
      </c>
      <c r="H707" s="10">
        <v>71.448995850000003</v>
      </c>
      <c r="I707" s="10"/>
      <c r="J707" s="49"/>
      <c r="K707" s="10" t="s">
        <v>955</v>
      </c>
    </row>
    <row r="708" spans="1:11" x14ac:dyDescent="0.25">
      <c r="A708" t="s">
        <v>675</v>
      </c>
      <c r="B708" t="s">
        <v>67</v>
      </c>
      <c r="C708">
        <v>39000289</v>
      </c>
      <c r="D708" t="s">
        <v>962</v>
      </c>
      <c r="E708" t="s">
        <v>1003</v>
      </c>
      <c r="F708" t="s">
        <v>1110</v>
      </c>
      <c r="G708" t="s">
        <v>1111</v>
      </c>
      <c r="H708" s="10">
        <v>71.224999999999994</v>
      </c>
      <c r="I708" s="10" t="s">
        <v>955</v>
      </c>
      <c r="J708" s="49"/>
      <c r="K708" s="10"/>
    </row>
    <row r="709" spans="1:11" x14ac:dyDescent="0.25">
      <c r="A709" t="s">
        <v>675</v>
      </c>
      <c r="B709" t="s">
        <v>533</v>
      </c>
      <c r="C709">
        <v>39000289</v>
      </c>
      <c r="D709" t="s">
        <v>962</v>
      </c>
      <c r="E709" t="s">
        <v>1003</v>
      </c>
      <c r="F709" t="s">
        <v>1110</v>
      </c>
      <c r="G709" t="s">
        <v>1111</v>
      </c>
      <c r="H709" s="10">
        <v>71.224999999999994</v>
      </c>
      <c r="I709" s="10"/>
      <c r="J709" s="49" t="s">
        <v>955</v>
      </c>
      <c r="K709" s="10" t="s">
        <v>955</v>
      </c>
    </row>
    <row r="710" spans="1:11" x14ac:dyDescent="0.25">
      <c r="A710" t="s">
        <v>675</v>
      </c>
      <c r="B710" t="s">
        <v>488</v>
      </c>
      <c r="C710">
        <v>20100107</v>
      </c>
      <c r="D710" t="s">
        <v>968</v>
      </c>
      <c r="E710" t="s">
        <v>969</v>
      </c>
      <c r="F710" t="s">
        <v>1023</v>
      </c>
      <c r="G710" t="s">
        <v>1075</v>
      </c>
      <c r="H710" s="10">
        <v>71.092906529999993</v>
      </c>
      <c r="I710" s="10" t="s">
        <v>955</v>
      </c>
      <c r="J710" s="49"/>
      <c r="K710" s="10"/>
    </row>
    <row r="711" spans="1:11" x14ac:dyDescent="0.25">
      <c r="A711" t="s">
        <v>675</v>
      </c>
      <c r="B711" t="s">
        <v>152</v>
      </c>
      <c r="C711">
        <v>20100107</v>
      </c>
      <c r="D711" t="s">
        <v>968</v>
      </c>
      <c r="E711" t="s">
        <v>969</v>
      </c>
      <c r="F711" t="s">
        <v>1023</v>
      </c>
      <c r="G711" t="s">
        <v>1075</v>
      </c>
      <c r="H711" s="10">
        <v>71.092906529999993</v>
      </c>
      <c r="I711" s="10"/>
      <c r="J711" s="49" t="s">
        <v>955</v>
      </c>
      <c r="K711" s="10" t="s">
        <v>955</v>
      </c>
    </row>
    <row r="712" spans="1:11" x14ac:dyDescent="0.25">
      <c r="A712" t="s">
        <v>675</v>
      </c>
      <c r="B712" t="s">
        <v>370</v>
      </c>
      <c r="C712">
        <v>10300799</v>
      </c>
      <c r="D712" t="s">
        <v>956</v>
      </c>
      <c r="E712" t="s">
        <v>993</v>
      </c>
      <c r="F712" t="s">
        <v>982</v>
      </c>
      <c r="G712" t="s">
        <v>1042</v>
      </c>
      <c r="H712" s="10">
        <v>67.011210000000005</v>
      </c>
      <c r="I712" s="10" t="s">
        <v>955</v>
      </c>
      <c r="J712" s="49"/>
      <c r="K712" s="10"/>
    </row>
    <row r="713" spans="1:11" x14ac:dyDescent="0.25">
      <c r="A713" t="s">
        <v>675</v>
      </c>
      <c r="B713" t="s">
        <v>330</v>
      </c>
      <c r="C713">
        <v>10300799</v>
      </c>
      <c r="D713" t="s">
        <v>956</v>
      </c>
      <c r="E713" t="s">
        <v>993</v>
      </c>
      <c r="F713" t="s">
        <v>982</v>
      </c>
      <c r="G713" t="s">
        <v>1042</v>
      </c>
      <c r="H713" s="10">
        <v>67.011210000000005</v>
      </c>
      <c r="I713" s="10"/>
      <c r="J713" s="49"/>
      <c r="K713" s="10"/>
    </row>
    <row r="714" spans="1:11" x14ac:dyDescent="0.25">
      <c r="A714" t="s">
        <v>675</v>
      </c>
      <c r="B714" t="s">
        <v>213</v>
      </c>
      <c r="C714">
        <v>10300799</v>
      </c>
      <c r="D714" t="s">
        <v>956</v>
      </c>
      <c r="E714" t="s">
        <v>993</v>
      </c>
      <c r="F714" t="s">
        <v>982</v>
      </c>
      <c r="G714" t="s">
        <v>1042</v>
      </c>
      <c r="H714" s="10">
        <v>67.011210000000005</v>
      </c>
      <c r="I714" s="10"/>
      <c r="J714" s="49" t="s">
        <v>955</v>
      </c>
      <c r="K714" s="10"/>
    </row>
    <row r="715" spans="1:11" x14ac:dyDescent="0.25">
      <c r="A715" t="s">
        <v>875</v>
      </c>
      <c r="B715" t="s">
        <v>841</v>
      </c>
      <c r="C715">
        <v>10300799</v>
      </c>
      <c r="D715" t="s">
        <v>956</v>
      </c>
      <c r="E715" t="s">
        <v>993</v>
      </c>
      <c r="F715" t="s">
        <v>982</v>
      </c>
      <c r="G715" t="s">
        <v>1042</v>
      </c>
      <c r="H715" s="10">
        <v>67.011210000000005</v>
      </c>
      <c r="I715" s="10"/>
      <c r="J715" s="49"/>
      <c r="K715" s="10"/>
    </row>
    <row r="716" spans="1:11" x14ac:dyDescent="0.25">
      <c r="A716" t="s">
        <v>675</v>
      </c>
      <c r="B716" t="s">
        <v>36</v>
      </c>
      <c r="C716">
        <v>10300799</v>
      </c>
      <c r="D716" t="s">
        <v>956</v>
      </c>
      <c r="E716" t="s">
        <v>993</v>
      </c>
      <c r="F716" t="s">
        <v>982</v>
      </c>
      <c r="G716" t="s">
        <v>1042</v>
      </c>
      <c r="H716" s="10">
        <v>67.011210000000005</v>
      </c>
      <c r="I716" s="10"/>
      <c r="J716" s="49"/>
      <c r="K716" s="10" t="s">
        <v>955</v>
      </c>
    </row>
    <row r="717" spans="1:11" x14ac:dyDescent="0.25">
      <c r="A717" t="s">
        <v>675</v>
      </c>
      <c r="B717" t="s">
        <v>378</v>
      </c>
      <c r="C717">
        <v>10200401</v>
      </c>
      <c r="D717" t="s">
        <v>956</v>
      </c>
      <c r="E717" t="s">
        <v>972</v>
      </c>
      <c r="F717" t="s">
        <v>1088</v>
      </c>
      <c r="G717" t="s">
        <v>1112</v>
      </c>
      <c r="H717" s="10">
        <v>66.614210999999997</v>
      </c>
      <c r="I717" s="10" t="s">
        <v>955</v>
      </c>
      <c r="J717" s="49"/>
      <c r="K717" s="10"/>
    </row>
    <row r="718" spans="1:11" x14ac:dyDescent="0.25">
      <c r="A718" t="s">
        <v>675</v>
      </c>
      <c r="B718" t="s">
        <v>617</v>
      </c>
      <c r="C718">
        <v>10200401</v>
      </c>
      <c r="D718" t="s">
        <v>956</v>
      </c>
      <c r="E718" t="s">
        <v>972</v>
      </c>
      <c r="F718" t="s">
        <v>1088</v>
      </c>
      <c r="G718" t="s">
        <v>1112</v>
      </c>
      <c r="H718" s="10">
        <v>66.614210999999997</v>
      </c>
      <c r="I718" s="10"/>
      <c r="J718" s="49"/>
      <c r="K718" s="10"/>
    </row>
    <row r="719" spans="1:11" x14ac:dyDescent="0.25">
      <c r="A719" t="s">
        <v>875</v>
      </c>
      <c r="B719" t="s">
        <v>846</v>
      </c>
      <c r="C719">
        <v>10200401</v>
      </c>
      <c r="D719" t="s">
        <v>956</v>
      </c>
      <c r="E719" t="s">
        <v>972</v>
      </c>
      <c r="F719" t="s">
        <v>1088</v>
      </c>
      <c r="G719" t="s">
        <v>1112</v>
      </c>
      <c r="H719" s="10">
        <v>66.614210999999997</v>
      </c>
      <c r="I719" s="10"/>
      <c r="J719" s="49"/>
      <c r="K719" s="10"/>
    </row>
    <row r="720" spans="1:11" x14ac:dyDescent="0.25">
      <c r="A720" t="s">
        <v>675</v>
      </c>
      <c r="B720" t="s">
        <v>391</v>
      </c>
      <c r="C720">
        <v>10200401</v>
      </c>
      <c r="D720" t="s">
        <v>956</v>
      </c>
      <c r="E720" t="s">
        <v>972</v>
      </c>
      <c r="F720" t="s">
        <v>1088</v>
      </c>
      <c r="G720" t="s">
        <v>1112</v>
      </c>
      <c r="H720" s="10">
        <v>66.614210999999997</v>
      </c>
      <c r="I720" s="10"/>
      <c r="J720" s="49"/>
      <c r="K720" s="10"/>
    </row>
    <row r="721" spans="1:11" x14ac:dyDescent="0.25">
      <c r="A721" t="s">
        <v>675</v>
      </c>
      <c r="B721" t="s">
        <v>216</v>
      </c>
      <c r="C721">
        <v>10200401</v>
      </c>
      <c r="D721" t="s">
        <v>956</v>
      </c>
      <c r="E721" t="s">
        <v>972</v>
      </c>
      <c r="F721" t="s">
        <v>1088</v>
      </c>
      <c r="G721" t="s">
        <v>1112</v>
      </c>
      <c r="H721" s="10">
        <v>66.614210999999997</v>
      </c>
      <c r="I721" s="10"/>
      <c r="J721" s="49" t="s">
        <v>955</v>
      </c>
      <c r="K721" s="10"/>
    </row>
    <row r="722" spans="1:11" x14ac:dyDescent="0.25">
      <c r="A722" t="s">
        <v>1615</v>
      </c>
      <c r="B722" t="s">
        <v>947</v>
      </c>
      <c r="C722">
        <v>10200401</v>
      </c>
      <c r="D722" t="s">
        <v>956</v>
      </c>
      <c r="E722" t="s">
        <v>972</v>
      </c>
      <c r="F722" t="s">
        <v>1088</v>
      </c>
      <c r="G722" t="s">
        <v>1112</v>
      </c>
      <c r="H722" s="10">
        <v>66.614210999999997</v>
      </c>
      <c r="I722" s="10"/>
      <c r="J722" s="49"/>
      <c r="K722" s="10"/>
    </row>
    <row r="723" spans="1:11" x14ac:dyDescent="0.25">
      <c r="A723" t="s">
        <v>675</v>
      </c>
      <c r="B723" t="s">
        <v>332</v>
      </c>
      <c r="C723">
        <v>10200401</v>
      </c>
      <c r="D723" t="s">
        <v>956</v>
      </c>
      <c r="E723" t="s">
        <v>972</v>
      </c>
      <c r="F723" t="s">
        <v>1088</v>
      </c>
      <c r="G723" t="s">
        <v>1112</v>
      </c>
      <c r="H723" s="10">
        <v>66.614210999999997</v>
      </c>
      <c r="I723" s="10"/>
      <c r="J723" s="49"/>
      <c r="K723" s="10"/>
    </row>
    <row r="724" spans="1:11" x14ac:dyDescent="0.25">
      <c r="A724" t="s">
        <v>675</v>
      </c>
      <c r="B724" t="s">
        <v>625</v>
      </c>
      <c r="C724">
        <v>10200401</v>
      </c>
      <c r="D724" t="s">
        <v>956</v>
      </c>
      <c r="E724" t="s">
        <v>972</v>
      </c>
      <c r="F724" t="s">
        <v>1088</v>
      </c>
      <c r="G724" t="s">
        <v>1112</v>
      </c>
      <c r="H724" s="10">
        <v>66.614210999999997</v>
      </c>
      <c r="I724" s="10"/>
      <c r="J724" s="49"/>
      <c r="K724" s="10"/>
    </row>
    <row r="725" spans="1:11" x14ac:dyDescent="0.25">
      <c r="A725" t="s">
        <v>675</v>
      </c>
      <c r="B725" t="s">
        <v>39</v>
      </c>
      <c r="C725">
        <v>10200401</v>
      </c>
      <c r="D725" t="s">
        <v>956</v>
      </c>
      <c r="E725" t="s">
        <v>972</v>
      </c>
      <c r="F725" t="s">
        <v>1088</v>
      </c>
      <c r="G725" t="s">
        <v>1112</v>
      </c>
      <c r="H725" s="10">
        <v>66.614210999999997</v>
      </c>
      <c r="I725" s="10"/>
      <c r="J725" s="49"/>
      <c r="K725" s="10"/>
    </row>
    <row r="726" spans="1:11" x14ac:dyDescent="0.25">
      <c r="A726" t="s">
        <v>875</v>
      </c>
      <c r="B726" t="s">
        <v>842</v>
      </c>
      <c r="C726">
        <v>10200401</v>
      </c>
      <c r="D726" t="s">
        <v>956</v>
      </c>
      <c r="E726" t="s">
        <v>972</v>
      </c>
      <c r="F726" t="s">
        <v>1088</v>
      </c>
      <c r="G726" t="s">
        <v>1112</v>
      </c>
      <c r="H726" s="10">
        <v>66.614210999999997</v>
      </c>
      <c r="I726" s="10"/>
      <c r="J726" s="49"/>
      <c r="K726" s="10" t="s">
        <v>955</v>
      </c>
    </row>
    <row r="727" spans="1:11" x14ac:dyDescent="0.25">
      <c r="A727" t="s">
        <v>675</v>
      </c>
      <c r="B727" t="s">
        <v>83</v>
      </c>
      <c r="C727">
        <v>30302379</v>
      </c>
      <c r="D727" t="s">
        <v>962</v>
      </c>
      <c r="E727" t="s">
        <v>963</v>
      </c>
      <c r="F727" t="s">
        <v>964</v>
      </c>
      <c r="G727" t="s">
        <v>1113</v>
      </c>
      <c r="H727" s="10">
        <v>61.572000000000003</v>
      </c>
      <c r="I727" s="10" t="s">
        <v>955</v>
      </c>
      <c r="J727" s="49" t="s">
        <v>955</v>
      </c>
      <c r="K727" s="10" t="s">
        <v>955</v>
      </c>
    </row>
    <row r="728" spans="1:11" x14ac:dyDescent="0.25">
      <c r="A728" t="s">
        <v>675</v>
      </c>
      <c r="B728" t="s">
        <v>123</v>
      </c>
      <c r="C728" s="3">
        <v>20300809</v>
      </c>
      <c r="D728" t="s">
        <v>968</v>
      </c>
      <c r="E728" t="s">
        <v>1053</v>
      </c>
      <c r="F728" t="s">
        <v>1007</v>
      </c>
      <c r="G728" t="s">
        <v>1114</v>
      </c>
      <c r="H728" s="10">
        <v>58.23</v>
      </c>
      <c r="I728" s="10" t="s">
        <v>955</v>
      </c>
      <c r="J728" s="49"/>
      <c r="K728" s="10"/>
    </row>
    <row r="729" spans="1:11" x14ac:dyDescent="0.25">
      <c r="A729" t="s">
        <v>675</v>
      </c>
      <c r="B729" t="s">
        <v>131</v>
      </c>
      <c r="C729" s="3">
        <v>20300809</v>
      </c>
      <c r="D729" t="s">
        <v>968</v>
      </c>
      <c r="E729" t="s">
        <v>1053</v>
      </c>
      <c r="F729" t="s">
        <v>1007</v>
      </c>
      <c r="G729" t="s">
        <v>1114</v>
      </c>
      <c r="H729" s="10">
        <v>58.23</v>
      </c>
      <c r="I729" s="10"/>
      <c r="J729" s="49"/>
      <c r="K729" s="10"/>
    </row>
    <row r="730" spans="1:11" x14ac:dyDescent="0.25">
      <c r="A730" t="s">
        <v>675</v>
      </c>
      <c r="B730" t="s">
        <v>48</v>
      </c>
      <c r="C730" s="3">
        <v>20300809</v>
      </c>
      <c r="D730" t="s">
        <v>968</v>
      </c>
      <c r="E730" t="s">
        <v>1053</v>
      </c>
      <c r="F730" t="s">
        <v>1007</v>
      </c>
      <c r="G730" t="s">
        <v>1114</v>
      </c>
      <c r="H730" s="10">
        <v>58.23</v>
      </c>
      <c r="I730" s="10"/>
      <c r="J730" s="49"/>
      <c r="K730" s="10"/>
    </row>
    <row r="731" spans="1:11" x14ac:dyDescent="0.25">
      <c r="A731" t="s">
        <v>675</v>
      </c>
      <c r="B731" t="s">
        <v>511</v>
      </c>
      <c r="C731" s="3">
        <v>20300809</v>
      </c>
      <c r="D731" t="s">
        <v>968</v>
      </c>
      <c r="E731" t="s">
        <v>1053</v>
      </c>
      <c r="F731" t="s">
        <v>1007</v>
      </c>
      <c r="G731" t="s">
        <v>1114</v>
      </c>
      <c r="H731" s="10">
        <v>58.23</v>
      </c>
      <c r="I731" s="10"/>
      <c r="J731" s="49"/>
      <c r="K731" s="10"/>
    </row>
    <row r="732" spans="1:11" x14ac:dyDescent="0.25">
      <c r="A732" t="s">
        <v>675</v>
      </c>
      <c r="B732" t="s">
        <v>463</v>
      </c>
      <c r="C732" s="3">
        <v>20300809</v>
      </c>
      <c r="D732" t="s">
        <v>968</v>
      </c>
      <c r="E732" t="s">
        <v>1053</v>
      </c>
      <c r="F732" t="s">
        <v>1007</v>
      </c>
      <c r="G732" t="s">
        <v>1114</v>
      </c>
      <c r="H732" s="10">
        <v>58.23</v>
      </c>
      <c r="I732" s="10"/>
      <c r="J732" s="49"/>
      <c r="K732" s="10"/>
    </row>
    <row r="733" spans="1:11" x14ac:dyDescent="0.25">
      <c r="A733" t="s">
        <v>675</v>
      </c>
      <c r="B733" t="s">
        <v>521</v>
      </c>
      <c r="C733" s="3">
        <v>20300809</v>
      </c>
      <c r="D733" t="s">
        <v>968</v>
      </c>
      <c r="E733" t="s">
        <v>1053</v>
      </c>
      <c r="F733" t="s">
        <v>1007</v>
      </c>
      <c r="G733" t="s">
        <v>1114</v>
      </c>
      <c r="H733" s="10">
        <v>58.23</v>
      </c>
      <c r="I733" s="10"/>
      <c r="J733" s="3"/>
      <c r="K733" s="10"/>
    </row>
    <row r="734" spans="1:11" x14ac:dyDescent="0.25">
      <c r="A734" t="s">
        <v>675</v>
      </c>
      <c r="B734" t="s">
        <v>58</v>
      </c>
      <c r="C734" s="3">
        <v>20300809</v>
      </c>
      <c r="D734" t="s">
        <v>968</v>
      </c>
      <c r="E734" t="s">
        <v>1053</v>
      </c>
      <c r="F734" t="s">
        <v>1007</v>
      </c>
      <c r="G734" t="s">
        <v>1114</v>
      </c>
      <c r="H734" s="10">
        <v>58.23</v>
      </c>
      <c r="I734" s="10"/>
      <c r="J734" s="49" t="s">
        <v>955</v>
      </c>
      <c r="K734" s="10"/>
    </row>
    <row r="735" spans="1:11" x14ac:dyDescent="0.25">
      <c r="A735" t="s">
        <v>675</v>
      </c>
      <c r="B735" t="s">
        <v>599</v>
      </c>
      <c r="C735" s="3">
        <v>20300809</v>
      </c>
      <c r="D735" t="s">
        <v>968</v>
      </c>
      <c r="E735" t="s">
        <v>1053</v>
      </c>
      <c r="F735" t="s">
        <v>1007</v>
      </c>
      <c r="G735" t="s">
        <v>1114</v>
      </c>
      <c r="H735" s="10">
        <v>58.23</v>
      </c>
      <c r="I735" s="10"/>
      <c r="J735" s="49"/>
      <c r="K735" s="10"/>
    </row>
    <row r="736" spans="1:11" x14ac:dyDescent="0.25">
      <c r="A736" t="s">
        <v>675</v>
      </c>
      <c r="B736" t="s">
        <v>607</v>
      </c>
      <c r="C736" s="3">
        <v>20300809</v>
      </c>
      <c r="D736" t="s">
        <v>968</v>
      </c>
      <c r="E736" t="s">
        <v>1053</v>
      </c>
      <c r="F736" t="s">
        <v>1007</v>
      </c>
      <c r="G736" t="s">
        <v>1114</v>
      </c>
      <c r="H736" s="10">
        <v>58.23</v>
      </c>
      <c r="I736" s="10"/>
      <c r="J736" s="49"/>
      <c r="K736" s="10" t="s">
        <v>955</v>
      </c>
    </row>
    <row r="737" spans="1:11" x14ac:dyDescent="0.25">
      <c r="A737" t="s">
        <v>675</v>
      </c>
      <c r="B737" t="s">
        <v>123</v>
      </c>
      <c r="C737" s="3">
        <v>20400301</v>
      </c>
      <c r="D737" t="s">
        <v>968</v>
      </c>
      <c r="E737" t="s">
        <v>1024</v>
      </c>
      <c r="F737" t="s">
        <v>971</v>
      </c>
      <c r="G737" t="s">
        <v>970</v>
      </c>
      <c r="H737" s="10">
        <v>56.330120000000001</v>
      </c>
      <c r="I737" s="10" t="s">
        <v>955</v>
      </c>
      <c r="J737" s="49"/>
      <c r="K737" s="10"/>
    </row>
    <row r="738" spans="1:11" x14ac:dyDescent="0.25">
      <c r="A738" t="s">
        <v>675</v>
      </c>
      <c r="B738" t="s">
        <v>131</v>
      </c>
      <c r="C738" s="3">
        <v>20400301</v>
      </c>
      <c r="D738" t="s">
        <v>968</v>
      </c>
      <c r="E738" t="s">
        <v>1024</v>
      </c>
      <c r="F738" t="s">
        <v>971</v>
      </c>
      <c r="G738" t="s">
        <v>970</v>
      </c>
      <c r="H738" s="10">
        <v>56.330120000000001</v>
      </c>
      <c r="I738" s="10"/>
      <c r="J738" s="49"/>
      <c r="K738" s="10"/>
    </row>
    <row r="739" spans="1:11" x14ac:dyDescent="0.25">
      <c r="A739" t="s">
        <v>675</v>
      </c>
      <c r="B739" t="s">
        <v>48</v>
      </c>
      <c r="C739" s="3">
        <v>20400301</v>
      </c>
      <c r="D739" t="s">
        <v>968</v>
      </c>
      <c r="E739" t="s">
        <v>1024</v>
      </c>
      <c r="F739" t="s">
        <v>971</v>
      </c>
      <c r="G739" t="s">
        <v>970</v>
      </c>
      <c r="H739" s="10">
        <v>56.330120000000001</v>
      </c>
      <c r="I739" s="10"/>
      <c r="J739" s="49"/>
      <c r="K739" s="10"/>
    </row>
    <row r="740" spans="1:11" x14ac:dyDescent="0.25">
      <c r="A740" t="s">
        <v>675</v>
      </c>
      <c r="B740" t="s">
        <v>511</v>
      </c>
      <c r="C740" s="3">
        <v>20400301</v>
      </c>
      <c r="D740" t="s">
        <v>968</v>
      </c>
      <c r="E740" t="s">
        <v>1024</v>
      </c>
      <c r="F740" t="s">
        <v>971</v>
      </c>
      <c r="G740" t="s">
        <v>970</v>
      </c>
      <c r="H740" s="10">
        <v>56.330120000000001</v>
      </c>
      <c r="I740" s="10"/>
      <c r="J740" s="49"/>
      <c r="K740" s="10"/>
    </row>
    <row r="741" spans="1:11" x14ac:dyDescent="0.25">
      <c r="A741" t="s">
        <v>675</v>
      </c>
      <c r="B741" t="s">
        <v>463</v>
      </c>
      <c r="C741" s="3">
        <v>20400301</v>
      </c>
      <c r="D741" t="s">
        <v>968</v>
      </c>
      <c r="E741" t="s">
        <v>1024</v>
      </c>
      <c r="F741" t="s">
        <v>971</v>
      </c>
      <c r="G741" t="s">
        <v>970</v>
      </c>
      <c r="H741" s="10">
        <v>56.330120000000001</v>
      </c>
      <c r="I741" s="10"/>
      <c r="J741" s="49"/>
      <c r="K741" s="10"/>
    </row>
    <row r="742" spans="1:11" x14ac:dyDescent="0.25">
      <c r="A742" t="s">
        <v>675</v>
      </c>
      <c r="B742" t="s">
        <v>521</v>
      </c>
      <c r="C742" s="3">
        <v>20400301</v>
      </c>
      <c r="D742" t="s">
        <v>968</v>
      </c>
      <c r="E742" t="s">
        <v>1024</v>
      </c>
      <c r="F742" t="s">
        <v>971</v>
      </c>
      <c r="G742" t="s">
        <v>970</v>
      </c>
      <c r="H742" s="10">
        <v>56.330120000000001</v>
      </c>
      <c r="I742" s="10"/>
      <c r="J742" s="3"/>
      <c r="K742" s="10"/>
    </row>
    <row r="743" spans="1:11" x14ac:dyDescent="0.25">
      <c r="A743" t="s">
        <v>675</v>
      </c>
      <c r="B743" t="s">
        <v>58</v>
      </c>
      <c r="C743" s="3">
        <v>20400301</v>
      </c>
      <c r="D743" t="s">
        <v>968</v>
      </c>
      <c r="E743" t="s">
        <v>1024</v>
      </c>
      <c r="F743" t="s">
        <v>971</v>
      </c>
      <c r="G743" t="s">
        <v>970</v>
      </c>
      <c r="H743" s="10">
        <v>56.330120000000001</v>
      </c>
      <c r="I743" s="10"/>
      <c r="J743" s="49" t="s">
        <v>955</v>
      </c>
      <c r="K743" s="10"/>
    </row>
    <row r="744" spans="1:11" x14ac:dyDescent="0.25">
      <c r="A744" t="s">
        <v>675</v>
      </c>
      <c r="B744" t="s">
        <v>599</v>
      </c>
      <c r="C744" s="3">
        <v>20400301</v>
      </c>
      <c r="D744" t="s">
        <v>968</v>
      </c>
      <c r="E744" t="s">
        <v>1024</v>
      </c>
      <c r="F744" t="s">
        <v>971</v>
      </c>
      <c r="G744" t="s">
        <v>970</v>
      </c>
      <c r="H744" s="10">
        <v>56.330120000000001</v>
      </c>
      <c r="I744" s="10"/>
      <c r="J744" s="49"/>
      <c r="K744" s="10"/>
    </row>
    <row r="745" spans="1:11" x14ac:dyDescent="0.25">
      <c r="A745" t="s">
        <v>675</v>
      </c>
      <c r="B745" t="s">
        <v>607</v>
      </c>
      <c r="C745" s="3">
        <v>20400301</v>
      </c>
      <c r="D745" t="s">
        <v>968</v>
      </c>
      <c r="E745" t="s">
        <v>1024</v>
      </c>
      <c r="F745" t="s">
        <v>971</v>
      </c>
      <c r="G745" t="s">
        <v>970</v>
      </c>
      <c r="H745" s="10">
        <v>56.330120000000001</v>
      </c>
      <c r="I745" s="10"/>
      <c r="J745" s="49"/>
      <c r="K745" s="10" t="s">
        <v>955</v>
      </c>
    </row>
    <row r="746" spans="1:11" x14ac:dyDescent="0.25">
      <c r="A746" t="s">
        <v>791</v>
      </c>
      <c r="B746" t="s">
        <v>742</v>
      </c>
      <c r="C746" s="3">
        <v>31000414</v>
      </c>
      <c r="D746" t="s">
        <v>962</v>
      </c>
      <c r="E746" t="s">
        <v>1115</v>
      </c>
      <c r="F746" t="s">
        <v>709</v>
      </c>
      <c r="G746" t="s">
        <v>1116</v>
      </c>
      <c r="H746" s="10">
        <v>52.002499999999998</v>
      </c>
      <c r="I746" s="10" t="s">
        <v>955</v>
      </c>
      <c r="J746" s="49" t="s">
        <v>955</v>
      </c>
      <c r="K746" s="10" t="s">
        <v>955</v>
      </c>
    </row>
    <row r="747" spans="1:11" x14ac:dyDescent="0.25">
      <c r="A747" t="s">
        <v>675</v>
      </c>
      <c r="B747" t="s">
        <v>434</v>
      </c>
      <c r="C747">
        <v>30101302</v>
      </c>
      <c r="D747" t="s">
        <v>962</v>
      </c>
      <c r="E747" t="s">
        <v>1030</v>
      </c>
      <c r="F747" t="s">
        <v>1117</v>
      </c>
      <c r="G747" t="s">
        <v>1118</v>
      </c>
      <c r="H747" s="10">
        <v>50.54</v>
      </c>
      <c r="I747" s="10" t="s">
        <v>955</v>
      </c>
      <c r="J747" s="49"/>
      <c r="K747" s="10"/>
    </row>
    <row r="748" spans="1:11" x14ac:dyDescent="0.25">
      <c r="A748" t="s">
        <v>675</v>
      </c>
      <c r="B748" t="s">
        <v>140</v>
      </c>
      <c r="C748">
        <v>30101302</v>
      </c>
      <c r="D748" t="s">
        <v>962</v>
      </c>
      <c r="E748" t="s">
        <v>1030</v>
      </c>
      <c r="F748" t="s">
        <v>1117</v>
      </c>
      <c r="G748" t="s">
        <v>1118</v>
      </c>
      <c r="H748" s="10">
        <v>50.54</v>
      </c>
      <c r="I748" s="10"/>
      <c r="J748" s="49" t="s">
        <v>955</v>
      </c>
      <c r="K748" s="10"/>
    </row>
    <row r="749" spans="1:11" x14ac:dyDescent="0.25">
      <c r="A749" t="s">
        <v>675</v>
      </c>
      <c r="B749" t="s">
        <v>507</v>
      </c>
      <c r="C749">
        <v>30101302</v>
      </c>
      <c r="D749" t="s">
        <v>962</v>
      </c>
      <c r="E749" t="s">
        <v>1030</v>
      </c>
      <c r="F749" t="s">
        <v>1117</v>
      </c>
      <c r="G749" t="s">
        <v>1118</v>
      </c>
      <c r="H749" s="10">
        <v>50.54</v>
      </c>
      <c r="I749" s="10"/>
      <c r="J749" s="49"/>
      <c r="K749" s="10" t="s">
        <v>955</v>
      </c>
    </row>
    <row r="750" spans="1:11" x14ac:dyDescent="0.25">
      <c r="A750" t="s">
        <v>675</v>
      </c>
      <c r="B750" t="s">
        <v>297</v>
      </c>
      <c r="C750">
        <v>30501212</v>
      </c>
      <c r="D750" t="s">
        <v>962</v>
      </c>
      <c r="E750" t="s">
        <v>976</v>
      </c>
      <c r="F750" t="s">
        <v>1119</v>
      </c>
      <c r="G750" t="s">
        <v>1120</v>
      </c>
      <c r="H750" s="10">
        <v>49.01</v>
      </c>
      <c r="I750" s="10" t="s">
        <v>955</v>
      </c>
      <c r="J750" s="49" t="s">
        <v>955</v>
      </c>
      <c r="K750" s="10" t="s">
        <v>955</v>
      </c>
    </row>
    <row r="751" spans="1:11" x14ac:dyDescent="0.25">
      <c r="A751" t="s">
        <v>675</v>
      </c>
      <c r="B751" t="s">
        <v>356</v>
      </c>
      <c r="C751">
        <v>30400704</v>
      </c>
      <c r="D751" t="s">
        <v>962</v>
      </c>
      <c r="E751" t="s">
        <v>1054</v>
      </c>
      <c r="F751" t="s">
        <v>1121</v>
      </c>
      <c r="G751" t="s">
        <v>1122</v>
      </c>
      <c r="H751" s="10">
        <v>47.880972999999997</v>
      </c>
      <c r="I751" s="10" t="s">
        <v>955</v>
      </c>
      <c r="J751" s="49" t="s">
        <v>955</v>
      </c>
      <c r="K751" s="10" t="s">
        <v>955</v>
      </c>
    </row>
    <row r="752" spans="1:11" x14ac:dyDescent="0.25">
      <c r="A752" t="s">
        <v>791</v>
      </c>
      <c r="B752" t="s">
        <v>748</v>
      </c>
      <c r="C752" s="3">
        <v>30190004</v>
      </c>
      <c r="D752" t="s">
        <v>962</v>
      </c>
      <c r="E752" t="s">
        <v>1030</v>
      </c>
      <c r="F752" t="s">
        <v>1005</v>
      </c>
      <c r="G752" t="s">
        <v>1123</v>
      </c>
      <c r="H752" s="10">
        <v>46.747329899999997</v>
      </c>
      <c r="I752" s="10" t="s">
        <v>955</v>
      </c>
      <c r="J752" s="49"/>
      <c r="K752" s="10"/>
    </row>
    <row r="753" spans="1:11" x14ac:dyDescent="0.25">
      <c r="A753" t="s">
        <v>791</v>
      </c>
      <c r="B753" t="s">
        <v>766</v>
      </c>
      <c r="C753" s="3">
        <v>30190004</v>
      </c>
      <c r="D753" t="s">
        <v>962</v>
      </c>
      <c r="E753" t="s">
        <v>1030</v>
      </c>
      <c r="F753" t="s">
        <v>1005</v>
      </c>
      <c r="G753" t="s">
        <v>1123</v>
      </c>
      <c r="H753" s="10">
        <v>46.747329899999997</v>
      </c>
      <c r="I753" s="10"/>
      <c r="J753" s="49" t="s">
        <v>955</v>
      </c>
      <c r="K753" s="10"/>
    </row>
    <row r="754" spans="1:11" x14ac:dyDescent="0.25">
      <c r="A754" t="s">
        <v>791</v>
      </c>
      <c r="B754" t="s">
        <v>936</v>
      </c>
      <c r="C754" s="3">
        <v>30190004</v>
      </c>
      <c r="D754" t="s">
        <v>962</v>
      </c>
      <c r="E754" t="s">
        <v>1030</v>
      </c>
      <c r="F754" t="s">
        <v>1005</v>
      </c>
      <c r="G754" t="s">
        <v>1123</v>
      </c>
      <c r="H754" s="10">
        <v>46.747329899999997</v>
      </c>
      <c r="I754" s="10"/>
      <c r="J754" s="3"/>
      <c r="K754" s="10"/>
    </row>
    <row r="755" spans="1:11" x14ac:dyDescent="0.25">
      <c r="A755" t="s">
        <v>791</v>
      </c>
      <c r="B755" s="3" t="s">
        <v>936</v>
      </c>
      <c r="C755" s="3">
        <v>30190004</v>
      </c>
      <c r="D755" t="s">
        <v>962</v>
      </c>
      <c r="E755" t="s">
        <v>1030</v>
      </c>
      <c r="F755" t="s">
        <v>1005</v>
      </c>
      <c r="G755" t="s">
        <v>1123</v>
      </c>
      <c r="H755" s="10">
        <v>46.747329899999997</v>
      </c>
      <c r="I755" s="10"/>
      <c r="J755" s="49"/>
      <c r="K755" s="10"/>
    </row>
    <row r="756" spans="1:11" x14ac:dyDescent="0.25">
      <c r="A756" t="s">
        <v>791</v>
      </c>
      <c r="B756" t="s">
        <v>685</v>
      </c>
      <c r="C756" s="3">
        <v>30190004</v>
      </c>
      <c r="D756" t="s">
        <v>962</v>
      </c>
      <c r="E756" t="s">
        <v>1030</v>
      </c>
      <c r="F756" t="s">
        <v>1005</v>
      </c>
      <c r="G756" t="s">
        <v>1123</v>
      </c>
      <c r="H756" s="10">
        <v>46.747329899999997</v>
      </c>
      <c r="I756" s="10"/>
      <c r="J756" s="49"/>
      <c r="K756" s="10"/>
    </row>
    <row r="757" spans="1:11" x14ac:dyDescent="0.25">
      <c r="A757" t="s">
        <v>791</v>
      </c>
      <c r="B757" t="s">
        <v>734</v>
      </c>
      <c r="C757" s="3">
        <v>30190004</v>
      </c>
      <c r="D757" t="s">
        <v>962</v>
      </c>
      <c r="E757" t="s">
        <v>1030</v>
      </c>
      <c r="F757" t="s">
        <v>1005</v>
      </c>
      <c r="G757" t="s">
        <v>1123</v>
      </c>
      <c r="H757" s="10">
        <v>46.747329899999997</v>
      </c>
      <c r="I757" s="10"/>
      <c r="J757" s="49"/>
      <c r="K757" s="10" t="s">
        <v>955</v>
      </c>
    </row>
    <row r="758" spans="1:11" x14ac:dyDescent="0.25">
      <c r="A758" t="s">
        <v>675</v>
      </c>
      <c r="B758" t="s">
        <v>102</v>
      </c>
      <c r="C758">
        <v>50200506</v>
      </c>
      <c r="D758" t="s">
        <v>996</v>
      </c>
      <c r="E758" t="s">
        <v>1124</v>
      </c>
      <c r="F758" t="s">
        <v>1125</v>
      </c>
      <c r="G758" t="s">
        <v>1126</v>
      </c>
      <c r="H758" s="10">
        <v>46.559950000000001</v>
      </c>
      <c r="I758" s="10" t="s">
        <v>955</v>
      </c>
      <c r="J758" s="49"/>
      <c r="K758" s="10"/>
    </row>
    <row r="759" spans="1:11" x14ac:dyDescent="0.25">
      <c r="A759" t="s">
        <v>675</v>
      </c>
      <c r="B759" t="s">
        <v>539</v>
      </c>
      <c r="C759">
        <v>50200506</v>
      </c>
      <c r="D759" t="s">
        <v>996</v>
      </c>
      <c r="E759" t="s">
        <v>1124</v>
      </c>
      <c r="F759" t="s">
        <v>1125</v>
      </c>
      <c r="G759" t="s">
        <v>1126</v>
      </c>
      <c r="H759" s="10">
        <v>46.559950000000001</v>
      </c>
      <c r="I759" s="10"/>
      <c r="J759" s="49" t="s">
        <v>955</v>
      </c>
      <c r="K759" s="10" t="s">
        <v>955</v>
      </c>
    </row>
    <row r="760" spans="1:11" x14ac:dyDescent="0.25">
      <c r="A760" t="s">
        <v>675</v>
      </c>
      <c r="B760" t="s">
        <v>488</v>
      </c>
      <c r="C760">
        <v>20400403</v>
      </c>
      <c r="D760" t="s">
        <v>968</v>
      </c>
      <c r="E760" t="s">
        <v>1024</v>
      </c>
      <c r="F760" t="s">
        <v>1025</v>
      </c>
      <c r="G760" t="s">
        <v>1086</v>
      </c>
      <c r="H760" s="10">
        <v>41.627429999999997</v>
      </c>
      <c r="I760" s="10" t="s">
        <v>955</v>
      </c>
      <c r="J760" s="49"/>
      <c r="K760" s="10"/>
    </row>
    <row r="761" spans="1:11" x14ac:dyDescent="0.25">
      <c r="A761" t="s">
        <v>675</v>
      </c>
      <c r="B761" t="s">
        <v>156</v>
      </c>
      <c r="C761">
        <v>20400403</v>
      </c>
      <c r="D761" t="s">
        <v>968</v>
      </c>
      <c r="E761" t="s">
        <v>1024</v>
      </c>
      <c r="F761" t="s">
        <v>1025</v>
      </c>
      <c r="G761" t="s">
        <v>1086</v>
      </c>
      <c r="H761" s="10">
        <v>41.627429999999997</v>
      </c>
      <c r="I761" s="10"/>
      <c r="J761" s="49" t="s">
        <v>955</v>
      </c>
      <c r="K761" s="10" t="s">
        <v>955</v>
      </c>
    </row>
    <row r="762" spans="1:11" x14ac:dyDescent="0.25">
      <c r="A762" t="s">
        <v>675</v>
      </c>
      <c r="B762" t="s">
        <v>495</v>
      </c>
      <c r="C762" s="3">
        <v>30301512</v>
      </c>
      <c r="D762" t="s">
        <v>962</v>
      </c>
      <c r="E762" t="s">
        <v>963</v>
      </c>
      <c r="F762" t="s">
        <v>1039</v>
      </c>
      <c r="G762" t="s">
        <v>1127</v>
      </c>
      <c r="H762" s="10">
        <v>40.325500000000005</v>
      </c>
      <c r="I762" s="10" t="s">
        <v>955</v>
      </c>
      <c r="J762" s="49"/>
      <c r="K762" s="10"/>
    </row>
    <row r="763" spans="1:11" x14ac:dyDescent="0.25">
      <c r="A763" t="s">
        <v>675</v>
      </c>
      <c r="B763" t="s">
        <v>499</v>
      </c>
      <c r="C763" s="3">
        <v>30301512</v>
      </c>
      <c r="D763" t="s">
        <v>962</v>
      </c>
      <c r="E763" t="s">
        <v>963</v>
      </c>
      <c r="F763" t="s">
        <v>1039</v>
      </c>
      <c r="G763" t="s">
        <v>1127</v>
      </c>
      <c r="H763" s="10">
        <v>40.325500000000005</v>
      </c>
      <c r="I763" s="10"/>
      <c r="J763" s="49"/>
      <c r="K763" s="10"/>
    </row>
    <row r="764" spans="1:11" x14ac:dyDescent="0.25">
      <c r="A764" t="s">
        <v>675</v>
      </c>
      <c r="B764" t="s">
        <v>503</v>
      </c>
      <c r="C764" s="3">
        <v>30301512</v>
      </c>
      <c r="D764" t="s">
        <v>962</v>
      </c>
      <c r="E764" t="s">
        <v>963</v>
      </c>
      <c r="F764" t="s">
        <v>1039</v>
      </c>
      <c r="G764" t="s">
        <v>1127</v>
      </c>
      <c r="H764" s="10">
        <v>40.325500000000005</v>
      </c>
      <c r="I764" s="10"/>
      <c r="J764" s="49"/>
      <c r="K764" s="10"/>
    </row>
    <row r="765" spans="1:11" x14ac:dyDescent="0.25">
      <c r="A765" t="s">
        <v>791</v>
      </c>
      <c r="B765" t="s">
        <v>784</v>
      </c>
      <c r="C765" s="3">
        <v>30301512</v>
      </c>
      <c r="D765" t="s">
        <v>962</v>
      </c>
      <c r="E765" t="s">
        <v>963</v>
      </c>
      <c r="F765" t="s">
        <v>1039</v>
      </c>
      <c r="G765" t="s">
        <v>1127</v>
      </c>
      <c r="H765" s="10">
        <v>40.325500000000005</v>
      </c>
      <c r="I765" s="10"/>
      <c r="J765" s="49"/>
      <c r="K765" s="10"/>
    </row>
    <row r="766" spans="1:11" x14ac:dyDescent="0.25">
      <c r="A766" t="s">
        <v>1615</v>
      </c>
      <c r="B766" t="s">
        <v>948</v>
      </c>
      <c r="C766" s="3">
        <v>30301512</v>
      </c>
      <c r="D766" t="s">
        <v>962</v>
      </c>
      <c r="E766" t="s">
        <v>963</v>
      </c>
      <c r="F766" t="s">
        <v>1039</v>
      </c>
      <c r="G766" t="s">
        <v>1127</v>
      </c>
      <c r="H766" s="10">
        <v>40.325500000000005</v>
      </c>
      <c r="I766" s="10"/>
      <c r="J766" s="49" t="s">
        <v>955</v>
      </c>
      <c r="K766" s="10"/>
    </row>
    <row r="767" spans="1:11" x14ac:dyDescent="0.25">
      <c r="A767" t="s">
        <v>675</v>
      </c>
      <c r="B767" t="s">
        <v>230</v>
      </c>
      <c r="C767" s="3">
        <v>30301512</v>
      </c>
      <c r="D767" t="s">
        <v>962</v>
      </c>
      <c r="E767" t="s">
        <v>963</v>
      </c>
      <c r="F767" t="s">
        <v>1039</v>
      </c>
      <c r="G767" t="s">
        <v>1127</v>
      </c>
      <c r="H767" s="10">
        <v>40.325500000000005</v>
      </c>
      <c r="I767" s="10"/>
      <c r="J767" s="49"/>
      <c r="K767" s="10"/>
    </row>
    <row r="768" spans="1:11" x14ac:dyDescent="0.25">
      <c r="A768" t="s">
        <v>675</v>
      </c>
      <c r="B768" t="s">
        <v>254</v>
      </c>
      <c r="C768" s="3">
        <v>30301512</v>
      </c>
      <c r="D768" t="s">
        <v>962</v>
      </c>
      <c r="E768" t="s">
        <v>963</v>
      </c>
      <c r="F768" t="s">
        <v>1039</v>
      </c>
      <c r="G768" t="s">
        <v>1127</v>
      </c>
      <c r="H768" s="10">
        <v>40.325500000000005</v>
      </c>
      <c r="I768" s="10"/>
      <c r="J768" s="49"/>
      <c r="K768" s="10" t="s">
        <v>955</v>
      </c>
    </row>
    <row r="769" spans="1:11" x14ac:dyDescent="0.25">
      <c r="A769" t="s">
        <v>675</v>
      </c>
      <c r="B769" t="s">
        <v>376</v>
      </c>
      <c r="C769" s="3">
        <v>10200604</v>
      </c>
      <c r="D769" t="s">
        <v>956</v>
      </c>
      <c r="E769" t="s">
        <v>972</v>
      </c>
      <c r="F769" t="s">
        <v>970</v>
      </c>
      <c r="G769" t="s">
        <v>1128</v>
      </c>
      <c r="H769" s="10">
        <v>39.599534999999996</v>
      </c>
      <c r="I769" s="10" t="s">
        <v>955</v>
      </c>
      <c r="J769" s="49"/>
      <c r="K769" s="10"/>
    </row>
    <row r="770" spans="1:11" x14ac:dyDescent="0.25">
      <c r="A770" t="s">
        <v>675</v>
      </c>
      <c r="B770" t="s">
        <v>380</v>
      </c>
      <c r="C770" s="3">
        <v>10200604</v>
      </c>
      <c r="D770" t="s">
        <v>956</v>
      </c>
      <c r="E770" t="s">
        <v>972</v>
      </c>
      <c r="F770" t="s">
        <v>970</v>
      </c>
      <c r="G770" t="s">
        <v>1128</v>
      </c>
      <c r="H770" s="10">
        <v>39.599534999999996</v>
      </c>
      <c r="I770" s="10"/>
      <c r="J770" s="49"/>
      <c r="K770" s="10"/>
    </row>
    <row r="771" spans="1:11" x14ac:dyDescent="0.25">
      <c r="A771" t="s">
        <v>675</v>
      </c>
      <c r="B771" t="s">
        <v>615</v>
      </c>
      <c r="C771" s="3">
        <v>10200604</v>
      </c>
      <c r="D771" t="s">
        <v>956</v>
      </c>
      <c r="E771" t="s">
        <v>972</v>
      </c>
      <c r="F771" t="s">
        <v>970</v>
      </c>
      <c r="G771" t="s">
        <v>1128</v>
      </c>
      <c r="H771" s="10">
        <v>39.599534999999996</v>
      </c>
      <c r="I771" s="10"/>
      <c r="J771" s="49"/>
      <c r="K771" s="10"/>
    </row>
    <row r="772" spans="1:11" x14ac:dyDescent="0.25">
      <c r="A772" t="s">
        <v>675</v>
      </c>
      <c r="B772" t="s">
        <v>328</v>
      </c>
      <c r="C772" s="3">
        <v>10200604</v>
      </c>
      <c r="D772" t="s">
        <v>956</v>
      </c>
      <c r="E772" t="s">
        <v>972</v>
      </c>
      <c r="F772" t="s">
        <v>970</v>
      </c>
      <c r="G772" t="s">
        <v>1128</v>
      </c>
      <c r="H772" s="10">
        <v>39.599534999999996</v>
      </c>
      <c r="I772" s="10"/>
      <c r="J772" s="49"/>
      <c r="K772" s="10"/>
    </row>
    <row r="773" spans="1:11" x14ac:dyDescent="0.25">
      <c r="A773" t="s">
        <v>875</v>
      </c>
      <c r="B773" t="s">
        <v>845</v>
      </c>
      <c r="C773" s="3">
        <v>10200604</v>
      </c>
      <c r="D773" t="s">
        <v>956</v>
      </c>
      <c r="E773" t="s">
        <v>972</v>
      </c>
      <c r="F773" t="s">
        <v>970</v>
      </c>
      <c r="G773" t="s">
        <v>1128</v>
      </c>
      <c r="H773" s="10">
        <v>39.599534999999996</v>
      </c>
      <c r="I773" s="10"/>
      <c r="J773" s="49"/>
      <c r="K773" s="10"/>
    </row>
    <row r="774" spans="1:11" x14ac:dyDescent="0.25">
      <c r="A774" t="s">
        <v>675</v>
      </c>
      <c r="B774" t="s">
        <v>389</v>
      </c>
      <c r="C774" s="3">
        <v>10200604</v>
      </c>
      <c r="D774" t="s">
        <v>956</v>
      </c>
      <c r="E774" t="s">
        <v>972</v>
      </c>
      <c r="F774" t="s">
        <v>970</v>
      </c>
      <c r="G774" t="s">
        <v>1128</v>
      </c>
      <c r="H774" s="10">
        <v>39.599534999999996</v>
      </c>
      <c r="I774" s="10"/>
      <c r="J774" s="49" t="s">
        <v>955</v>
      </c>
      <c r="K774" s="10"/>
    </row>
    <row r="775" spans="1:11" x14ac:dyDescent="0.25">
      <c r="A775" t="s">
        <v>675</v>
      </c>
      <c r="B775" t="s">
        <v>393</v>
      </c>
      <c r="C775" s="3">
        <v>10200604</v>
      </c>
      <c r="D775" t="s">
        <v>956</v>
      </c>
      <c r="E775" t="s">
        <v>972</v>
      </c>
      <c r="F775" t="s">
        <v>970</v>
      </c>
      <c r="G775" t="s">
        <v>1128</v>
      </c>
      <c r="H775" s="10">
        <v>39.599534999999996</v>
      </c>
      <c r="I775" s="10"/>
      <c r="J775" s="3"/>
      <c r="K775" s="10"/>
    </row>
    <row r="776" spans="1:11" x14ac:dyDescent="0.25">
      <c r="A776" t="s">
        <v>675</v>
      </c>
      <c r="B776" t="s">
        <v>211</v>
      </c>
      <c r="C776" s="3">
        <v>10200604</v>
      </c>
      <c r="D776" t="s">
        <v>956</v>
      </c>
      <c r="E776" t="s">
        <v>972</v>
      </c>
      <c r="F776" t="s">
        <v>970</v>
      </c>
      <c r="G776" t="s">
        <v>1128</v>
      </c>
      <c r="H776" s="10">
        <v>39.599534999999996</v>
      </c>
      <c r="I776" s="10"/>
      <c r="J776" s="49"/>
      <c r="K776" s="10"/>
    </row>
    <row r="777" spans="1:11" x14ac:dyDescent="0.25">
      <c r="A777" t="s">
        <v>875</v>
      </c>
      <c r="B777" t="s">
        <v>840</v>
      </c>
      <c r="C777" s="3">
        <v>10200604</v>
      </c>
      <c r="D777" t="s">
        <v>956</v>
      </c>
      <c r="E777" t="s">
        <v>972</v>
      </c>
      <c r="F777" t="s">
        <v>970</v>
      </c>
      <c r="G777" t="s">
        <v>1128</v>
      </c>
      <c r="H777" s="10">
        <v>39.599534999999996</v>
      </c>
      <c r="I777" s="10"/>
      <c r="J777" s="49"/>
      <c r="K777" s="10"/>
    </row>
    <row r="778" spans="1:11" x14ac:dyDescent="0.25">
      <c r="A778" t="s">
        <v>1615</v>
      </c>
      <c r="B778" t="s">
        <v>945</v>
      </c>
      <c r="C778" s="3">
        <v>10200604</v>
      </c>
      <c r="D778" t="s">
        <v>956</v>
      </c>
      <c r="E778" t="s">
        <v>972</v>
      </c>
      <c r="F778" t="s">
        <v>970</v>
      </c>
      <c r="G778" t="s">
        <v>1128</v>
      </c>
      <c r="H778" s="10">
        <v>39.599534999999996</v>
      </c>
      <c r="I778" s="10"/>
      <c r="J778" s="49"/>
      <c r="K778" s="10"/>
    </row>
    <row r="779" spans="1:11" x14ac:dyDescent="0.25">
      <c r="A779" t="s">
        <v>675</v>
      </c>
      <c r="B779" t="s">
        <v>623</v>
      </c>
      <c r="C779" s="3">
        <v>10200604</v>
      </c>
      <c r="D779" t="s">
        <v>956</v>
      </c>
      <c r="E779" t="s">
        <v>972</v>
      </c>
      <c r="F779" t="s">
        <v>970</v>
      </c>
      <c r="G779" t="s">
        <v>1128</v>
      </c>
      <c r="H779" s="10">
        <v>39.599534999999996</v>
      </c>
      <c r="I779" s="10"/>
      <c r="J779" s="49"/>
      <c r="K779" s="10"/>
    </row>
    <row r="780" spans="1:11" x14ac:dyDescent="0.25">
      <c r="A780" t="s">
        <v>675</v>
      </c>
      <c r="B780" t="s">
        <v>33</v>
      </c>
      <c r="C780" s="3">
        <v>10200604</v>
      </c>
      <c r="D780" t="s">
        <v>956</v>
      </c>
      <c r="E780" t="s">
        <v>972</v>
      </c>
      <c r="F780" t="s">
        <v>970</v>
      </c>
      <c r="G780" t="s">
        <v>1128</v>
      </c>
      <c r="H780" s="10">
        <v>39.599534999999996</v>
      </c>
      <c r="I780" s="10"/>
      <c r="J780" s="49"/>
      <c r="K780" s="10" t="s">
        <v>955</v>
      </c>
    </row>
    <row r="781" spans="1:11" x14ac:dyDescent="0.25">
      <c r="A781" t="s">
        <v>675</v>
      </c>
      <c r="B781" t="s">
        <v>579</v>
      </c>
      <c r="C781">
        <v>50300599</v>
      </c>
      <c r="D781" t="s">
        <v>996</v>
      </c>
      <c r="E781" t="s">
        <v>1034</v>
      </c>
      <c r="F781" t="s">
        <v>1035</v>
      </c>
      <c r="G781" t="s">
        <v>1129</v>
      </c>
      <c r="H781" s="10">
        <v>38.140500000000003</v>
      </c>
      <c r="I781" s="10" t="s">
        <v>955</v>
      </c>
      <c r="J781" s="49" t="s">
        <v>955</v>
      </c>
      <c r="K781" s="10" t="s">
        <v>955</v>
      </c>
    </row>
    <row r="782" spans="1:11" x14ac:dyDescent="0.25">
      <c r="A782" t="s">
        <v>675</v>
      </c>
      <c r="B782" t="s">
        <v>372</v>
      </c>
      <c r="C782">
        <v>10200212</v>
      </c>
      <c r="D782" t="s">
        <v>956</v>
      </c>
      <c r="E782" t="s">
        <v>972</v>
      </c>
      <c r="F782" t="s">
        <v>958</v>
      </c>
      <c r="G782" t="s">
        <v>1130</v>
      </c>
      <c r="H782" s="10">
        <v>35.25</v>
      </c>
      <c r="I782" s="10" t="s">
        <v>955</v>
      </c>
      <c r="J782" s="49"/>
      <c r="K782" s="10"/>
    </row>
    <row r="783" spans="1:11" x14ac:dyDescent="0.25">
      <c r="A783" t="s">
        <v>675</v>
      </c>
      <c r="B783" t="s">
        <v>611</v>
      </c>
      <c r="C783">
        <v>10200212</v>
      </c>
      <c r="D783" t="s">
        <v>956</v>
      </c>
      <c r="E783" t="s">
        <v>972</v>
      </c>
      <c r="F783" t="s">
        <v>958</v>
      </c>
      <c r="G783" t="s">
        <v>1130</v>
      </c>
      <c r="H783" s="10">
        <v>35.25</v>
      </c>
      <c r="I783" s="10"/>
      <c r="J783" s="49"/>
      <c r="K783" s="10"/>
    </row>
    <row r="784" spans="1:11" x14ac:dyDescent="0.25">
      <c r="A784" t="s">
        <v>875</v>
      </c>
      <c r="B784" t="s">
        <v>844</v>
      </c>
      <c r="C784">
        <v>10200212</v>
      </c>
      <c r="D784" t="s">
        <v>956</v>
      </c>
      <c r="E784" t="s">
        <v>972</v>
      </c>
      <c r="F784" t="s">
        <v>958</v>
      </c>
      <c r="G784" t="s">
        <v>1130</v>
      </c>
      <c r="H784" s="10">
        <v>35.25</v>
      </c>
      <c r="I784" s="10"/>
      <c r="J784" s="49"/>
      <c r="K784" s="10"/>
    </row>
    <row r="785" spans="1:11" x14ac:dyDescent="0.25">
      <c r="A785" t="s">
        <v>675</v>
      </c>
      <c r="B785" t="s">
        <v>383</v>
      </c>
      <c r="C785">
        <v>10200212</v>
      </c>
      <c r="D785" t="s">
        <v>956</v>
      </c>
      <c r="E785" t="s">
        <v>972</v>
      </c>
      <c r="F785" t="s">
        <v>958</v>
      </c>
      <c r="G785" t="s">
        <v>1130</v>
      </c>
      <c r="H785" s="10">
        <v>35.25</v>
      </c>
      <c r="I785" s="10"/>
      <c r="J785" s="49" t="s">
        <v>955</v>
      </c>
      <c r="K785" s="10"/>
    </row>
    <row r="786" spans="1:11" x14ac:dyDescent="0.25">
      <c r="A786" t="s">
        <v>875</v>
      </c>
      <c r="B786" t="s">
        <v>881</v>
      </c>
      <c r="C786">
        <v>10200212</v>
      </c>
      <c r="D786" t="s">
        <v>956</v>
      </c>
      <c r="E786" t="s">
        <v>972</v>
      </c>
      <c r="F786" t="s">
        <v>958</v>
      </c>
      <c r="G786" t="s">
        <v>1130</v>
      </c>
      <c r="H786" s="10">
        <v>35.25</v>
      </c>
      <c r="I786" s="10"/>
      <c r="J786" s="49"/>
      <c r="K786" s="10"/>
    </row>
    <row r="787" spans="1:11" x14ac:dyDescent="0.25">
      <c r="A787" t="s">
        <v>875</v>
      </c>
      <c r="B787" t="s">
        <v>837</v>
      </c>
      <c r="C787">
        <v>10200212</v>
      </c>
      <c r="D787" t="s">
        <v>956</v>
      </c>
      <c r="E787" t="s">
        <v>972</v>
      </c>
      <c r="F787" t="s">
        <v>958</v>
      </c>
      <c r="G787" t="s">
        <v>1130</v>
      </c>
      <c r="H787" s="10">
        <v>35.25</v>
      </c>
      <c r="I787" s="10"/>
      <c r="J787" s="49"/>
      <c r="K787" s="10"/>
    </row>
    <row r="788" spans="1:11" x14ac:dyDescent="0.25">
      <c r="A788" t="s">
        <v>675</v>
      </c>
      <c r="B788" t="s">
        <v>319</v>
      </c>
      <c r="C788">
        <v>10200212</v>
      </c>
      <c r="D788" t="s">
        <v>956</v>
      </c>
      <c r="E788" t="s">
        <v>972</v>
      </c>
      <c r="F788" t="s">
        <v>958</v>
      </c>
      <c r="G788" t="s">
        <v>1130</v>
      </c>
      <c r="H788" s="10">
        <v>35.25</v>
      </c>
      <c r="I788" s="10"/>
      <c r="J788" s="49"/>
      <c r="K788" s="10"/>
    </row>
    <row r="789" spans="1:11" x14ac:dyDescent="0.25">
      <c r="A789" t="s">
        <v>675</v>
      </c>
      <c r="B789" t="s">
        <v>620</v>
      </c>
      <c r="C789">
        <v>10200212</v>
      </c>
      <c r="D789" t="s">
        <v>956</v>
      </c>
      <c r="E789" t="s">
        <v>972</v>
      </c>
      <c r="F789" t="s">
        <v>958</v>
      </c>
      <c r="G789" t="s">
        <v>1130</v>
      </c>
      <c r="H789" s="10">
        <v>35.25</v>
      </c>
      <c r="I789" s="10"/>
      <c r="J789" s="49"/>
      <c r="K789" s="10" t="s">
        <v>955</v>
      </c>
    </row>
    <row r="790" spans="1:11" x14ac:dyDescent="0.25">
      <c r="A790" t="s">
        <v>675</v>
      </c>
      <c r="B790" t="s">
        <v>434</v>
      </c>
      <c r="C790">
        <v>30101301</v>
      </c>
      <c r="D790" t="s">
        <v>962</v>
      </c>
      <c r="E790" t="s">
        <v>1030</v>
      </c>
      <c r="F790" t="s">
        <v>1117</v>
      </c>
      <c r="G790" t="s">
        <v>1131</v>
      </c>
      <c r="H790" s="10">
        <v>35.214500000000001</v>
      </c>
      <c r="I790" s="10" t="s">
        <v>955</v>
      </c>
      <c r="J790" s="49"/>
      <c r="K790" s="10"/>
    </row>
    <row r="791" spans="1:11" x14ac:dyDescent="0.25">
      <c r="A791" t="s">
        <v>675</v>
      </c>
      <c r="B791" t="s">
        <v>140</v>
      </c>
      <c r="C791">
        <v>30101301</v>
      </c>
      <c r="D791" t="s">
        <v>962</v>
      </c>
      <c r="E791" t="s">
        <v>1030</v>
      </c>
      <c r="F791" t="s">
        <v>1117</v>
      </c>
      <c r="G791" t="s">
        <v>1131</v>
      </c>
      <c r="H791" s="10">
        <v>35.214500000000001</v>
      </c>
      <c r="I791" s="10"/>
      <c r="J791" s="49" t="s">
        <v>955</v>
      </c>
      <c r="K791" s="10"/>
    </row>
    <row r="792" spans="1:11" x14ac:dyDescent="0.25">
      <c r="A792" t="s">
        <v>675</v>
      </c>
      <c r="B792" t="s">
        <v>507</v>
      </c>
      <c r="C792">
        <v>30101301</v>
      </c>
      <c r="D792" t="s">
        <v>962</v>
      </c>
      <c r="E792" t="s">
        <v>1030</v>
      </c>
      <c r="F792" t="s">
        <v>1117</v>
      </c>
      <c r="G792" t="s">
        <v>1131</v>
      </c>
      <c r="H792" s="10">
        <v>35.214500000000001</v>
      </c>
      <c r="I792" s="10"/>
      <c r="J792" s="49"/>
      <c r="K792" s="10" t="s">
        <v>955</v>
      </c>
    </row>
    <row r="793" spans="1:11" x14ac:dyDescent="0.25">
      <c r="A793" t="s">
        <v>791</v>
      </c>
      <c r="B793" t="s">
        <v>685</v>
      </c>
      <c r="C793">
        <v>31000415</v>
      </c>
      <c r="D793" t="s">
        <v>962</v>
      </c>
      <c r="E793" t="s">
        <v>1115</v>
      </c>
      <c r="F793" t="s">
        <v>709</v>
      </c>
      <c r="G793" t="s">
        <v>1132</v>
      </c>
      <c r="H793" s="10">
        <v>34.945</v>
      </c>
      <c r="I793" s="10" t="s">
        <v>955</v>
      </c>
      <c r="J793" s="49" t="s">
        <v>955</v>
      </c>
      <c r="K793" s="10" t="s">
        <v>955</v>
      </c>
    </row>
    <row r="794" spans="1:11" x14ac:dyDescent="0.25">
      <c r="A794" t="s">
        <v>675</v>
      </c>
      <c r="B794" t="s">
        <v>156</v>
      </c>
      <c r="C794">
        <v>20400499</v>
      </c>
      <c r="D794" t="s">
        <v>968</v>
      </c>
      <c r="E794" t="s">
        <v>1024</v>
      </c>
      <c r="F794" t="s">
        <v>1025</v>
      </c>
      <c r="G794" t="s">
        <v>1042</v>
      </c>
      <c r="H794" s="10">
        <v>34.501205000000006</v>
      </c>
      <c r="I794" s="10" t="s">
        <v>955</v>
      </c>
      <c r="J794" s="49" t="s">
        <v>955</v>
      </c>
      <c r="K794" s="10" t="s">
        <v>955</v>
      </c>
    </row>
    <row r="795" spans="1:11" x14ac:dyDescent="0.25">
      <c r="A795" t="s">
        <v>675</v>
      </c>
      <c r="B795" t="s">
        <v>611</v>
      </c>
      <c r="C795">
        <v>10300208</v>
      </c>
      <c r="D795" t="s">
        <v>956</v>
      </c>
      <c r="E795" t="s">
        <v>993</v>
      </c>
      <c r="F795" t="s">
        <v>958</v>
      </c>
      <c r="G795" t="s">
        <v>1133</v>
      </c>
      <c r="H795" s="10">
        <v>32.428649999999998</v>
      </c>
      <c r="I795" s="10" t="s">
        <v>955</v>
      </c>
      <c r="J795" s="49"/>
      <c r="K795" s="10"/>
    </row>
    <row r="796" spans="1:11" x14ac:dyDescent="0.25">
      <c r="A796" t="s">
        <v>875</v>
      </c>
      <c r="B796" t="s">
        <v>844</v>
      </c>
      <c r="C796">
        <v>10300208</v>
      </c>
      <c r="D796" t="s">
        <v>956</v>
      </c>
      <c r="E796" t="s">
        <v>993</v>
      </c>
      <c r="F796" t="s">
        <v>958</v>
      </c>
      <c r="G796" t="s">
        <v>1133</v>
      </c>
      <c r="H796" s="10">
        <v>32.428649999999998</v>
      </c>
      <c r="I796" s="10"/>
      <c r="J796" s="49" t="s">
        <v>955</v>
      </c>
      <c r="K796" s="10"/>
    </row>
    <row r="797" spans="1:11" x14ac:dyDescent="0.25">
      <c r="A797" t="s">
        <v>675</v>
      </c>
      <c r="B797" t="s">
        <v>620</v>
      </c>
      <c r="C797">
        <v>10300208</v>
      </c>
      <c r="D797" t="s">
        <v>956</v>
      </c>
      <c r="E797" t="s">
        <v>993</v>
      </c>
      <c r="F797" t="s">
        <v>958</v>
      </c>
      <c r="G797" t="s">
        <v>1133</v>
      </c>
      <c r="H797" s="10">
        <v>32.428649999999998</v>
      </c>
      <c r="I797" s="10"/>
      <c r="J797" s="49"/>
      <c r="K797" s="10" t="s">
        <v>955</v>
      </c>
    </row>
    <row r="798" spans="1:11" x14ac:dyDescent="0.25">
      <c r="A798" t="s">
        <v>675</v>
      </c>
      <c r="B798" t="s">
        <v>376</v>
      </c>
      <c r="C798" s="3">
        <v>10201401</v>
      </c>
      <c r="D798" t="s">
        <v>956</v>
      </c>
      <c r="E798" t="s">
        <v>972</v>
      </c>
      <c r="F798" t="s">
        <v>1134</v>
      </c>
      <c r="G798" t="s">
        <v>970</v>
      </c>
      <c r="H798" s="10">
        <v>32.245964999999998</v>
      </c>
      <c r="I798" s="10" t="s">
        <v>955</v>
      </c>
      <c r="J798" s="49"/>
      <c r="K798" s="10"/>
    </row>
    <row r="799" spans="1:11" x14ac:dyDescent="0.25">
      <c r="A799" t="s">
        <v>675</v>
      </c>
      <c r="B799" t="s">
        <v>380</v>
      </c>
      <c r="C799" s="3">
        <v>10201401</v>
      </c>
      <c r="D799" t="s">
        <v>956</v>
      </c>
      <c r="E799" t="s">
        <v>972</v>
      </c>
      <c r="F799" t="s">
        <v>1134</v>
      </c>
      <c r="G799" t="s">
        <v>970</v>
      </c>
      <c r="H799" s="10">
        <v>32.245964999999998</v>
      </c>
      <c r="I799" s="10"/>
      <c r="J799" s="49"/>
      <c r="K799" s="10"/>
    </row>
    <row r="800" spans="1:11" x14ac:dyDescent="0.25">
      <c r="A800" t="s">
        <v>675</v>
      </c>
      <c r="B800" t="s">
        <v>615</v>
      </c>
      <c r="C800" s="3">
        <v>10201401</v>
      </c>
      <c r="D800" t="s">
        <v>956</v>
      </c>
      <c r="E800" t="s">
        <v>972</v>
      </c>
      <c r="F800" t="s">
        <v>1134</v>
      </c>
      <c r="G800" t="s">
        <v>970</v>
      </c>
      <c r="H800" s="10">
        <v>32.245964999999998</v>
      </c>
      <c r="I800" s="10"/>
      <c r="J800" s="49"/>
      <c r="K800" s="10"/>
    </row>
    <row r="801" spans="1:11" x14ac:dyDescent="0.25">
      <c r="A801" t="s">
        <v>675</v>
      </c>
      <c r="B801" t="s">
        <v>328</v>
      </c>
      <c r="C801" s="3">
        <v>10201401</v>
      </c>
      <c r="D801" t="s">
        <v>956</v>
      </c>
      <c r="E801" t="s">
        <v>972</v>
      </c>
      <c r="F801" t="s">
        <v>1134</v>
      </c>
      <c r="G801" t="s">
        <v>970</v>
      </c>
      <c r="H801" s="10">
        <v>32.245964999999998</v>
      </c>
      <c r="I801" s="10"/>
      <c r="J801" s="49"/>
      <c r="K801" s="10"/>
    </row>
    <row r="802" spans="1:11" x14ac:dyDescent="0.25">
      <c r="A802" t="s">
        <v>875</v>
      </c>
      <c r="B802" t="s">
        <v>845</v>
      </c>
      <c r="C802" s="3">
        <v>10201401</v>
      </c>
      <c r="D802" t="s">
        <v>956</v>
      </c>
      <c r="E802" t="s">
        <v>972</v>
      </c>
      <c r="F802" t="s">
        <v>1134</v>
      </c>
      <c r="G802" t="s">
        <v>970</v>
      </c>
      <c r="H802" s="10">
        <v>32.245964999999998</v>
      </c>
      <c r="I802" s="10"/>
      <c r="J802" s="49"/>
      <c r="K802" s="10"/>
    </row>
    <row r="803" spans="1:11" x14ac:dyDescent="0.25">
      <c r="A803" t="s">
        <v>675</v>
      </c>
      <c r="B803" t="s">
        <v>389</v>
      </c>
      <c r="C803" s="3">
        <v>10201401</v>
      </c>
      <c r="D803" t="s">
        <v>956</v>
      </c>
      <c r="E803" t="s">
        <v>972</v>
      </c>
      <c r="F803" t="s">
        <v>1134</v>
      </c>
      <c r="G803" t="s">
        <v>970</v>
      </c>
      <c r="H803" s="10">
        <v>32.245964999999998</v>
      </c>
      <c r="I803" s="10"/>
      <c r="J803" s="49" t="s">
        <v>955</v>
      </c>
      <c r="K803" s="10"/>
    </row>
    <row r="804" spans="1:11" x14ac:dyDescent="0.25">
      <c r="A804" t="s">
        <v>675</v>
      </c>
      <c r="B804" t="s">
        <v>393</v>
      </c>
      <c r="C804" s="3">
        <v>10201401</v>
      </c>
      <c r="D804" t="s">
        <v>956</v>
      </c>
      <c r="E804" t="s">
        <v>972</v>
      </c>
      <c r="F804" t="s">
        <v>1134</v>
      </c>
      <c r="G804" t="s">
        <v>970</v>
      </c>
      <c r="H804" s="10">
        <v>32.245964999999998</v>
      </c>
      <c r="I804" s="10"/>
      <c r="J804" s="49"/>
      <c r="K804" s="10"/>
    </row>
    <row r="805" spans="1:11" x14ac:dyDescent="0.25">
      <c r="A805" t="s">
        <v>675</v>
      </c>
      <c r="B805" t="s">
        <v>211</v>
      </c>
      <c r="C805" s="3">
        <v>10201401</v>
      </c>
      <c r="D805" t="s">
        <v>956</v>
      </c>
      <c r="E805" t="s">
        <v>972</v>
      </c>
      <c r="F805" t="s">
        <v>1134</v>
      </c>
      <c r="G805" t="s">
        <v>970</v>
      </c>
      <c r="H805" s="10">
        <v>32.245964999999998</v>
      </c>
      <c r="I805" s="10"/>
      <c r="J805" s="49"/>
      <c r="K805" s="10"/>
    </row>
    <row r="806" spans="1:11" x14ac:dyDescent="0.25">
      <c r="A806" t="s">
        <v>875</v>
      </c>
      <c r="B806" t="s">
        <v>840</v>
      </c>
      <c r="C806" s="3">
        <v>10201401</v>
      </c>
      <c r="D806" t="s">
        <v>956</v>
      </c>
      <c r="E806" t="s">
        <v>972</v>
      </c>
      <c r="F806" t="s">
        <v>1134</v>
      </c>
      <c r="G806" t="s">
        <v>970</v>
      </c>
      <c r="H806" s="10">
        <v>32.245964999999998</v>
      </c>
      <c r="I806" s="10"/>
      <c r="J806" s="49"/>
      <c r="K806" s="10"/>
    </row>
    <row r="807" spans="1:11" x14ac:dyDescent="0.25">
      <c r="A807" t="s">
        <v>1615</v>
      </c>
      <c r="B807" t="s">
        <v>945</v>
      </c>
      <c r="C807" s="3">
        <v>10201401</v>
      </c>
      <c r="D807" t="s">
        <v>956</v>
      </c>
      <c r="E807" t="s">
        <v>972</v>
      </c>
      <c r="F807" t="s">
        <v>1134</v>
      </c>
      <c r="G807" t="s">
        <v>970</v>
      </c>
      <c r="H807" s="10">
        <v>32.245964999999998</v>
      </c>
      <c r="I807" s="10"/>
      <c r="J807" s="49"/>
      <c r="K807" s="10"/>
    </row>
    <row r="808" spans="1:11" x14ac:dyDescent="0.25">
      <c r="A808" t="s">
        <v>675</v>
      </c>
      <c r="B808" t="s">
        <v>623</v>
      </c>
      <c r="C808" s="3">
        <v>10201401</v>
      </c>
      <c r="D808" t="s">
        <v>956</v>
      </c>
      <c r="E808" t="s">
        <v>972</v>
      </c>
      <c r="F808" t="s">
        <v>1134</v>
      </c>
      <c r="G808" t="s">
        <v>970</v>
      </c>
      <c r="H808" s="10">
        <v>32.245964999999998</v>
      </c>
      <c r="I808" s="10"/>
      <c r="J808" s="49"/>
      <c r="K808" s="10"/>
    </row>
    <row r="809" spans="1:11" x14ac:dyDescent="0.25">
      <c r="A809" t="s">
        <v>675</v>
      </c>
      <c r="B809" t="s">
        <v>33</v>
      </c>
      <c r="C809" s="3">
        <v>10201401</v>
      </c>
      <c r="D809" t="s">
        <v>956</v>
      </c>
      <c r="E809" t="s">
        <v>972</v>
      </c>
      <c r="F809" t="s">
        <v>1134</v>
      </c>
      <c r="G809" t="s">
        <v>970</v>
      </c>
      <c r="H809" s="10">
        <v>32.245964999999998</v>
      </c>
      <c r="I809" s="10"/>
      <c r="J809" s="49"/>
      <c r="K809" s="10" t="s">
        <v>955</v>
      </c>
    </row>
    <row r="810" spans="1:11" x14ac:dyDescent="0.25">
      <c r="A810" t="s">
        <v>675</v>
      </c>
      <c r="B810" t="s">
        <v>488</v>
      </c>
      <c r="C810" s="3">
        <v>20200104</v>
      </c>
      <c r="D810" t="s">
        <v>968</v>
      </c>
      <c r="E810" t="s">
        <v>1022</v>
      </c>
      <c r="F810" t="s">
        <v>1023</v>
      </c>
      <c r="G810" t="s">
        <v>1135</v>
      </c>
      <c r="H810" s="10">
        <v>29.202885000000002</v>
      </c>
      <c r="I810" s="10" t="s">
        <v>955</v>
      </c>
      <c r="J810" s="49"/>
      <c r="K810" s="10"/>
    </row>
    <row r="811" spans="1:11" x14ac:dyDescent="0.25">
      <c r="A811" t="s">
        <v>675</v>
      </c>
      <c r="B811" t="s">
        <v>152</v>
      </c>
      <c r="C811" s="3">
        <v>20200104</v>
      </c>
      <c r="D811" t="s">
        <v>968</v>
      </c>
      <c r="E811" t="s">
        <v>1022</v>
      </c>
      <c r="F811" t="s">
        <v>1023</v>
      </c>
      <c r="G811" t="s">
        <v>1135</v>
      </c>
      <c r="H811" s="10">
        <v>29.202885000000002</v>
      </c>
      <c r="I811" s="10"/>
      <c r="J811" s="49"/>
      <c r="K811" s="10"/>
    </row>
    <row r="812" spans="1:11" x14ac:dyDescent="0.25">
      <c r="A812" t="s">
        <v>675</v>
      </c>
      <c r="B812" t="s">
        <v>156</v>
      </c>
      <c r="C812" s="3">
        <v>20200104</v>
      </c>
      <c r="D812" t="s">
        <v>968</v>
      </c>
      <c r="E812" t="s">
        <v>1022</v>
      </c>
      <c r="F812" t="s">
        <v>1023</v>
      </c>
      <c r="G812" t="s">
        <v>1135</v>
      </c>
      <c r="H812" s="10">
        <v>29.202885000000002</v>
      </c>
      <c r="I812" s="10"/>
      <c r="J812" s="49" t="s">
        <v>955</v>
      </c>
      <c r="K812" s="10" t="s">
        <v>955</v>
      </c>
    </row>
    <row r="813" spans="1:11" x14ac:dyDescent="0.25">
      <c r="A813" t="s">
        <v>791</v>
      </c>
      <c r="B813" t="s">
        <v>696</v>
      </c>
      <c r="C813">
        <v>30600103</v>
      </c>
      <c r="D813" t="s">
        <v>962</v>
      </c>
      <c r="E813" t="s">
        <v>981</v>
      </c>
      <c r="F813" t="s">
        <v>709</v>
      </c>
      <c r="G813" t="s">
        <v>1136</v>
      </c>
      <c r="H813" s="10">
        <v>28.2042</v>
      </c>
      <c r="I813" s="10" t="s">
        <v>955</v>
      </c>
      <c r="J813" s="49"/>
      <c r="K813" s="10"/>
    </row>
    <row r="814" spans="1:11" x14ac:dyDescent="0.25">
      <c r="A814" t="s">
        <v>675</v>
      </c>
      <c r="B814" t="s">
        <v>617</v>
      </c>
      <c r="C814">
        <v>30600103</v>
      </c>
      <c r="D814" t="s">
        <v>962</v>
      </c>
      <c r="E814" t="s">
        <v>981</v>
      </c>
      <c r="F814" t="s">
        <v>709</v>
      </c>
      <c r="G814" t="s">
        <v>1136</v>
      </c>
      <c r="H814" s="10">
        <v>28.2042</v>
      </c>
      <c r="I814" s="10"/>
      <c r="J814" s="49"/>
      <c r="K814" s="10"/>
    </row>
    <row r="815" spans="1:11" x14ac:dyDescent="0.25">
      <c r="A815" t="s">
        <v>791</v>
      </c>
      <c r="B815" t="s">
        <v>754</v>
      </c>
      <c r="C815">
        <v>30600103</v>
      </c>
      <c r="D815" t="s">
        <v>962</v>
      </c>
      <c r="E815" t="s">
        <v>981</v>
      </c>
      <c r="F815" t="s">
        <v>709</v>
      </c>
      <c r="G815" t="s">
        <v>1136</v>
      </c>
      <c r="H815" s="10">
        <v>28.2042</v>
      </c>
      <c r="I815" s="10"/>
      <c r="J815" s="49"/>
      <c r="K815" s="10"/>
    </row>
    <row r="816" spans="1:11" x14ac:dyDescent="0.25">
      <c r="A816" t="s">
        <v>791</v>
      </c>
      <c r="B816" t="s">
        <v>762</v>
      </c>
      <c r="C816">
        <v>30600103</v>
      </c>
      <c r="D816" t="s">
        <v>962</v>
      </c>
      <c r="E816" t="s">
        <v>981</v>
      </c>
      <c r="F816" t="s">
        <v>709</v>
      </c>
      <c r="G816" t="s">
        <v>1136</v>
      </c>
      <c r="H816" s="10">
        <v>28.2042</v>
      </c>
      <c r="I816" s="10"/>
      <c r="J816" s="49"/>
      <c r="K816" s="10"/>
    </row>
    <row r="817" spans="1:11" x14ac:dyDescent="0.25">
      <c r="A817" t="s">
        <v>875</v>
      </c>
      <c r="B817" t="s">
        <v>846</v>
      </c>
      <c r="C817">
        <v>30600103</v>
      </c>
      <c r="D817" t="s">
        <v>962</v>
      </c>
      <c r="E817" t="s">
        <v>981</v>
      </c>
      <c r="F817" t="s">
        <v>709</v>
      </c>
      <c r="G817" t="s">
        <v>1136</v>
      </c>
      <c r="H817" s="10">
        <v>28.2042</v>
      </c>
      <c r="I817" s="10"/>
      <c r="J817" s="49" t="s">
        <v>955</v>
      </c>
      <c r="K817" s="10"/>
    </row>
    <row r="818" spans="1:11" x14ac:dyDescent="0.25">
      <c r="A818" t="s">
        <v>791</v>
      </c>
      <c r="B818" t="s">
        <v>685</v>
      </c>
      <c r="C818">
        <v>30600103</v>
      </c>
      <c r="D818" t="s">
        <v>962</v>
      </c>
      <c r="E818" t="s">
        <v>981</v>
      </c>
      <c r="F818" t="s">
        <v>709</v>
      </c>
      <c r="G818" t="s">
        <v>1136</v>
      </c>
      <c r="H818" s="10">
        <v>28.2042</v>
      </c>
      <c r="I818" s="10"/>
      <c r="J818" s="49"/>
      <c r="K818" s="10"/>
    </row>
    <row r="819" spans="1:11" x14ac:dyDescent="0.25">
      <c r="A819" t="s">
        <v>675</v>
      </c>
      <c r="B819" t="s">
        <v>625</v>
      </c>
      <c r="C819">
        <v>30600103</v>
      </c>
      <c r="D819" t="s">
        <v>962</v>
      </c>
      <c r="E819" t="s">
        <v>981</v>
      </c>
      <c r="F819" t="s">
        <v>709</v>
      </c>
      <c r="G819" t="s">
        <v>1136</v>
      </c>
      <c r="H819" s="10">
        <v>28.2042</v>
      </c>
      <c r="I819" s="10"/>
      <c r="J819" s="49"/>
      <c r="K819" s="10"/>
    </row>
    <row r="820" spans="1:11" x14ac:dyDescent="0.25">
      <c r="A820" t="s">
        <v>791</v>
      </c>
      <c r="B820" t="s">
        <v>730</v>
      </c>
      <c r="C820">
        <v>30600103</v>
      </c>
      <c r="D820" t="s">
        <v>962</v>
      </c>
      <c r="E820" t="s">
        <v>981</v>
      </c>
      <c r="F820" t="s">
        <v>709</v>
      </c>
      <c r="G820" t="s">
        <v>1136</v>
      </c>
      <c r="H820" s="10">
        <v>28.2042</v>
      </c>
      <c r="I820" s="10"/>
      <c r="J820" s="49"/>
      <c r="K820" s="10"/>
    </row>
    <row r="821" spans="1:11" x14ac:dyDescent="0.25">
      <c r="A821" t="s">
        <v>791</v>
      </c>
      <c r="B821" t="s">
        <v>744</v>
      </c>
      <c r="C821">
        <v>30600103</v>
      </c>
      <c r="D821" t="s">
        <v>962</v>
      </c>
      <c r="E821" t="s">
        <v>981</v>
      </c>
      <c r="F821" t="s">
        <v>709</v>
      </c>
      <c r="G821" t="s">
        <v>1136</v>
      </c>
      <c r="H821" s="10">
        <v>28.2042</v>
      </c>
      <c r="I821" s="10"/>
      <c r="J821" s="49"/>
      <c r="K821" s="10" t="s">
        <v>955</v>
      </c>
    </row>
    <row r="822" spans="1:11" x14ac:dyDescent="0.25">
      <c r="A822" t="s">
        <v>675</v>
      </c>
      <c r="B822" t="s">
        <v>370</v>
      </c>
      <c r="C822">
        <v>10300701</v>
      </c>
      <c r="D822" t="s">
        <v>956</v>
      </c>
      <c r="E822" t="s">
        <v>993</v>
      </c>
      <c r="F822" t="s">
        <v>982</v>
      </c>
      <c r="G822" t="s">
        <v>1137</v>
      </c>
      <c r="H822" s="10">
        <v>28.047011000000001</v>
      </c>
      <c r="I822" s="10" t="s">
        <v>955</v>
      </c>
      <c r="J822" s="49"/>
      <c r="K822" s="10"/>
    </row>
    <row r="823" spans="1:11" x14ac:dyDescent="0.25">
      <c r="A823" t="s">
        <v>675</v>
      </c>
      <c r="B823" t="s">
        <v>330</v>
      </c>
      <c r="C823">
        <v>10300701</v>
      </c>
      <c r="D823" t="s">
        <v>956</v>
      </c>
      <c r="E823" t="s">
        <v>993</v>
      </c>
      <c r="F823" t="s">
        <v>982</v>
      </c>
      <c r="G823" t="s">
        <v>1137</v>
      </c>
      <c r="H823" s="10">
        <v>28.047011000000001</v>
      </c>
      <c r="I823" s="10"/>
      <c r="J823" s="49"/>
      <c r="K823" s="10"/>
    </row>
    <row r="824" spans="1:11" x14ac:dyDescent="0.25">
      <c r="A824" t="s">
        <v>675</v>
      </c>
      <c r="B824" t="s">
        <v>213</v>
      </c>
      <c r="C824">
        <v>10300701</v>
      </c>
      <c r="D824" t="s">
        <v>956</v>
      </c>
      <c r="E824" t="s">
        <v>993</v>
      </c>
      <c r="F824" t="s">
        <v>982</v>
      </c>
      <c r="G824" t="s">
        <v>1137</v>
      </c>
      <c r="H824" s="10">
        <v>28.047011000000001</v>
      </c>
      <c r="I824" s="10"/>
      <c r="J824" s="49" t="s">
        <v>955</v>
      </c>
      <c r="K824" s="10"/>
    </row>
    <row r="825" spans="1:11" x14ac:dyDescent="0.25">
      <c r="A825" t="s">
        <v>875</v>
      </c>
      <c r="B825" t="s">
        <v>841</v>
      </c>
      <c r="C825">
        <v>10300701</v>
      </c>
      <c r="D825" t="s">
        <v>956</v>
      </c>
      <c r="E825" t="s">
        <v>993</v>
      </c>
      <c r="F825" t="s">
        <v>982</v>
      </c>
      <c r="G825" t="s">
        <v>1137</v>
      </c>
      <c r="H825" s="10">
        <v>28.047011000000001</v>
      </c>
      <c r="I825" s="10"/>
      <c r="J825" s="49"/>
      <c r="K825" s="10"/>
    </row>
    <row r="826" spans="1:11" x14ac:dyDescent="0.25">
      <c r="A826" t="s">
        <v>675</v>
      </c>
      <c r="B826" t="s">
        <v>36</v>
      </c>
      <c r="C826">
        <v>10300701</v>
      </c>
      <c r="D826" t="s">
        <v>956</v>
      </c>
      <c r="E826" t="s">
        <v>993</v>
      </c>
      <c r="F826" t="s">
        <v>982</v>
      </c>
      <c r="G826" t="s">
        <v>1137</v>
      </c>
      <c r="H826" s="10">
        <v>28.047011000000001</v>
      </c>
      <c r="I826" s="10"/>
      <c r="J826" s="49"/>
      <c r="K826" s="10" t="s">
        <v>955</v>
      </c>
    </row>
    <row r="827" spans="1:11" x14ac:dyDescent="0.25">
      <c r="A827" t="s">
        <v>675</v>
      </c>
      <c r="B827" t="s">
        <v>378</v>
      </c>
      <c r="C827">
        <v>10200402</v>
      </c>
      <c r="D827" t="s">
        <v>956</v>
      </c>
      <c r="E827" t="s">
        <v>972</v>
      </c>
      <c r="F827" t="s">
        <v>1088</v>
      </c>
      <c r="G827" t="s">
        <v>974</v>
      </c>
      <c r="H827" s="10">
        <v>27.838184999999999</v>
      </c>
      <c r="I827" s="10" t="s">
        <v>955</v>
      </c>
      <c r="J827" s="49"/>
      <c r="K827" s="10"/>
    </row>
    <row r="828" spans="1:11" x14ac:dyDescent="0.25">
      <c r="A828" t="s">
        <v>675</v>
      </c>
      <c r="B828" t="s">
        <v>617</v>
      </c>
      <c r="C828">
        <v>10200402</v>
      </c>
      <c r="D828" t="s">
        <v>956</v>
      </c>
      <c r="E828" t="s">
        <v>972</v>
      </c>
      <c r="F828" t="s">
        <v>1088</v>
      </c>
      <c r="G828" t="s">
        <v>974</v>
      </c>
      <c r="H828" s="10">
        <v>27.838184999999999</v>
      </c>
      <c r="I828" s="10"/>
      <c r="J828" s="49"/>
      <c r="K828" s="10"/>
    </row>
    <row r="829" spans="1:11" x14ac:dyDescent="0.25">
      <c r="A829" t="s">
        <v>875</v>
      </c>
      <c r="B829" t="s">
        <v>846</v>
      </c>
      <c r="C829">
        <v>10200402</v>
      </c>
      <c r="D829" t="s">
        <v>956</v>
      </c>
      <c r="E829" t="s">
        <v>972</v>
      </c>
      <c r="F829" t="s">
        <v>1088</v>
      </c>
      <c r="G829" t="s">
        <v>974</v>
      </c>
      <c r="H829" s="10">
        <v>27.838184999999999</v>
      </c>
      <c r="I829" s="10"/>
      <c r="J829" s="49"/>
      <c r="K829" s="10"/>
    </row>
    <row r="830" spans="1:11" x14ac:dyDescent="0.25">
      <c r="A830" t="s">
        <v>675</v>
      </c>
      <c r="B830" t="s">
        <v>391</v>
      </c>
      <c r="C830">
        <v>10200402</v>
      </c>
      <c r="D830" t="s">
        <v>956</v>
      </c>
      <c r="E830" t="s">
        <v>972</v>
      </c>
      <c r="F830" t="s">
        <v>1088</v>
      </c>
      <c r="G830" t="s">
        <v>974</v>
      </c>
      <c r="H830" s="10">
        <v>27.838184999999999</v>
      </c>
      <c r="I830" s="10"/>
      <c r="J830" s="49"/>
      <c r="K830" s="10"/>
    </row>
    <row r="831" spans="1:11" x14ac:dyDescent="0.25">
      <c r="A831" t="s">
        <v>675</v>
      </c>
      <c r="B831" t="s">
        <v>216</v>
      </c>
      <c r="C831">
        <v>10200402</v>
      </c>
      <c r="D831" t="s">
        <v>956</v>
      </c>
      <c r="E831" t="s">
        <v>972</v>
      </c>
      <c r="F831" t="s">
        <v>1088</v>
      </c>
      <c r="G831" t="s">
        <v>974</v>
      </c>
      <c r="H831" s="10">
        <v>27.838184999999999</v>
      </c>
      <c r="I831" s="10"/>
      <c r="J831" s="49" t="s">
        <v>955</v>
      </c>
      <c r="K831" s="10"/>
    </row>
    <row r="832" spans="1:11" x14ac:dyDescent="0.25">
      <c r="A832" t="s">
        <v>1615</v>
      </c>
      <c r="B832" t="s">
        <v>947</v>
      </c>
      <c r="C832">
        <v>10200402</v>
      </c>
      <c r="D832" t="s">
        <v>956</v>
      </c>
      <c r="E832" t="s">
        <v>972</v>
      </c>
      <c r="F832" t="s">
        <v>1088</v>
      </c>
      <c r="G832" t="s">
        <v>974</v>
      </c>
      <c r="H832" s="10">
        <v>27.838184999999999</v>
      </c>
      <c r="I832" s="10"/>
      <c r="J832" s="49"/>
      <c r="K832" s="10"/>
    </row>
    <row r="833" spans="1:11" x14ac:dyDescent="0.25">
      <c r="A833" t="s">
        <v>675</v>
      </c>
      <c r="B833" t="s">
        <v>332</v>
      </c>
      <c r="C833">
        <v>10200402</v>
      </c>
      <c r="D833" t="s">
        <v>956</v>
      </c>
      <c r="E833" t="s">
        <v>972</v>
      </c>
      <c r="F833" t="s">
        <v>1088</v>
      </c>
      <c r="G833" t="s">
        <v>974</v>
      </c>
      <c r="H833" s="10">
        <v>27.838184999999999</v>
      </c>
      <c r="I833" s="10"/>
      <c r="J833" s="49"/>
      <c r="K833" s="10"/>
    </row>
    <row r="834" spans="1:11" x14ac:dyDescent="0.25">
      <c r="A834" t="s">
        <v>675</v>
      </c>
      <c r="B834" t="s">
        <v>625</v>
      </c>
      <c r="C834">
        <v>10200402</v>
      </c>
      <c r="D834" t="s">
        <v>956</v>
      </c>
      <c r="E834" t="s">
        <v>972</v>
      </c>
      <c r="F834" t="s">
        <v>1088</v>
      </c>
      <c r="G834" t="s">
        <v>974</v>
      </c>
      <c r="H834" s="10">
        <v>27.838184999999999</v>
      </c>
      <c r="I834" s="10"/>
      <c r="J834" s="49"/>
      <c r="K834" s="10"/>
    </row>
    <row r="835" spans="1:11" x14ac:dyDescent="0.25">
      <c r="A835" t="s">
        <v>675</v>
      </c>
      <c r="B835" t="s">
        <v>39</v>
      </c>
      <c r="C835">
        <v>10200402</v>
      </c>
      <c r="D835" t="s">
        <v>956</v>
      </c>
      <c r="E835" t="s">
        <v>972</v>
      </c>
      <c r="F835" t="s">
        <v>1088</v>
      </c>
      <c r="G835" t="s">
        <v>974</v>
      </c>
      <c r="H835" s="10">
        <v>27.838184999999999</v>
      </c>
      <c r="I835" s="10"/>
      <c r="J835" s="49"/>
      <c r="K835" s="10"/>
    </row>
    <row r="836" spans="1:11" x14ac:dyDescent="0.25">
      <c r="A836" t="s">
        <v>875</v>
      </c>
      <c r="B836" t="s">
        <v>842</v>
      </c>
      <c r="C836">
        <v>10200402</v>
      </c>
      <c r="D836" t="s">
        <v>956</v>
      </c>
      <c r="E836" t="s">
        <v>972</v>
      </c>
      <c r="F836" t="s">
        <v>1088</v>
      </c>
      <c r="G836" t="s">
        <v>974</v>
      </c>
      <c r="H836" s="10">
        <v>27.838184999999999</v>
      </c>
      <c r="I836" s="10"/>
      <c r="J836" s="49"/>
      <c r="K836" s="10" t="s">
        <v>955</v>
      </c>
    </row>
    <row r="837" spans="1:11" x14ac:dyDescent="0.25">
      <c r="A837" t="s">
        <v>675</v>
      </c>
      <c r="B837" t="s">
        <v>579</v>
      </c>
      <c r="C837">
        <v>50300503</v>
      </c>
      <c r="D837" t="s">
        <v>996</v>
      </c>
      <c r="E837" t="s">
        <v>1034</v>
      </c>
      <c r="F837" t="s">
        <v>1035</v>
      </c>
      <c r="G837" t="s">
        <v>1138</v>
      </c>
      <c r="H837" s="10">
        <v>27.79</v>
      </c>
      <c r="I837" s="10" t="s">
        <v>955</v>
      </c>
      <c r="J837" s="49" t="s">
        <v>955</v>
      </c>
      <c r="K837" s="10" t="s">
        <v>955</v>
      </c>
    </row>
    <row r="838" spans="1:11" x14ac:dyDescent="0.25">
      <c r="A838" t="s">
        <v>675</v>
      </c>
      <c r="B838" t="s">
        <v>123</v>
      </c>
      <c r="C838" s="3">
        <v>20300701</v>
      </c>
      <c r="D838" t="s">
        <v>968</v>
      </c>
      <c r="E838" t="s">
        <v>1053</v>
      </c>
      <c r="F838" t="s">
        <v>1081</v>
      </c>
      <c r="G838" t="s">
        <v>971</v>
      </c>
      <c r="H838" s="10">
        <v>25.710852704999997</v>
      </c>
      <c r="I838" s="10" t="s">
        <v>955</v>
      </c>
      <c r="J838" s="49"/>
      <c r="K838" s="10"/>
    </row>
    <row r="839" spans="1:11" x14ac:dyDescent="0.25">
      <c r="A839" t="s">
        <v>675</v>
      </c>
      <c r="B839" t="s">
        <v>131</v>
      </c>
      <c r="C839" s="3">
        <v>20300701</v>
      </c>
      <c r="D839" t="s">
        <v>968</v>
      </c>
      <c r="E839" t="s">
        <v>1053</v>
      </c>
      <c r="F839" t="s">
        <v>1081</v>
      </c>
      <c r="G839" t="s">
        <v>971</v>
      </c>
      <c r="H839" s="10">
        <v>25.710852704999997</v>
      </c>
      <c r="I839" s="10"/>
      <c r="J839" s="49"/>
      <c r="K839" s="10"/>
    </row>
    <row r="840" spans="1:11" x14ac:dyDescent="0.25">
      <c r="A840" t="s">
        <v>675</v>
      </c>
      <c r="B840" t="s">
        <v>48</v>
      </c>
      <c r="C840" s="3">
        <v>20300701</v>
      </c>
      <c r="D840" t="s">
        <v>968</v>
      </c>
      <c r="E840" t="s">
        <v>1053</v>
      </c>
      <c r="F840" t="s">
        <v>1081</v>
      </c>
      <c r="G840" t="s">
        <v>971</v>
      </c>
      <c r="H840" s="10">
        <v>25.710852704999997</v>
      </c>
      <c r="I840" s="10"/>
      <c r="J840" s="49"/>
      <c r="K840" s="10"/>
    </row>
    <row r="841" spans="1:11" x14ac:dyDescent="0.25">
      <c r="A841" t="s">
        <v>675</v>
      </c>
      <c r="B841" t="s">
        <v>511</v>
      </c>
      <c r="C841" s="3">
        <v>20300701</v>
      </c>
      <c r="D841" t="s">
        <v>968</v>
      </c>
      <c r="E841" t="s">
        <v>1053</v>
      </c>
      <c r="F841" t="s">
        <v>1081</v>
      </c>
      <c r="G841" t="s">
        <v>971</v>
      </c>
      <c r="H841" s="10">
        <v>25.710852704999997</v>
      </c>
      <c r="I841" s="10"/>
      <c r="J841" s="49"/>
      <c r="K841" s="10"/>
    </row>
    <row r="842" spans="1:11" x14ac:dyDescent="0.25">
      <c r="A842" t="s">
        <v>675</v>
      </c>
      <c r="B842" t="s">
        <v>463</v>
      </c>
      <c r="C842" s="3">
        <v>20300701</v>
      </c>
      <c r="D842" t="s">
        <v>968</v>
      </c>
      <c r="E842" t="s">
        <v>1053</v>
      </c>
      <c r="F842" t="s">
        <v>1081</v>
      </c>
      <c r="G842" t="s">
        <v>971</v>
      </c>
      <c r="H842" s="10">
        <v>25.710852704999997</v>
      </c>
      <c r="I842" s="10"/>
      <c r="J842" s="49"/>
      <c r="K842" s="10"/>
    </row>
    <row r="843" spans="1:11" x14ac:dyDescent="0.25">
      <c r="A843" t="s">
        <v>675</v>
      </c>
      <c r="B843" t="s">
        <v>521</v>
      </c>
      <c r="C843" s="3">
        <v>20300701</v>
      </c>
      <c r="D843" t="s">
        <v>968</v>
      </c>
      <c r="E843" t="s">
        <v>1053</v>
      </c>
      <c r="F843" t="s">
        <v>1081</v>
      </c>
      <c r="G843" t="s">
        <v>971</v>
      </c>
      <c r="H843" s="10">
        <v>25.710852704999997</v>
      </c>
      <c r="I843" s="10"/>
      <c r="J843" s="3"/>
      <c r="K843" s="10"/>
    </row>
    <row r="844" spans="1:11" x14ac:dyDescent="0.25">
      <c r="A844" t="s">
        <v>675</v>
      </c>
      <c r="B844" t="s">
        <v>58</v>
      </c>
      <c r="C844" s="3">
        <v>20300701</v>
      </c>
      <c r="D844" t="s">
        <v>968</v>
      </c>
      <c r="E844" t="s">
        <v>1053</v>
      </c>
      <c r="F844" t="s">
        <v>1081</v>
      </c>
      <c r="G844" t="s">
        <v>971</v>
      </c>
      <c r="H844" s="10">
        <v>25.710852704999997</v>
      </c>
      <c r="I844" s="10"/>
      <c r="J844" s="49" t="s">
        <v>955</v>
      </c>
      <c r="K844" s="10"/>
    </row>
    <row r="845" spans="1:11" x14ac:dyDescent="0.25">
      <c r="A845" t="s">
        <v>675</v>
      </c>
      <c r="B845" t="s">
        <v>599</v>
      </c>
      <c r="C845" s="3">
        <v>20300701</v>
      </c>
      <c r="D845" t="s">
        <v>968</v>
      </c>
      <c r="E845" t="s">
        <v>1053</v>
      </c>
      <c r="F845" t="s">
        <v>1081</v>
      </c>
      <c r="G845" t="s">
        <v>971</v>
      </c>
      <c r="H845" s="10">
        <v>25.710852704999997</v>
      </c>
      <c r="I845" s="10"/>
      <c r="J845" s="49"/>
      <c r="K845" s="10"/>
    </row>
    <row r="846" spans="1:11" x14ac:dyDescent="0.25">
      <c r="A846" t="s">
        <v>675</v>
      </c>
      <c r="B846" t="s">
        <v>607</v>
      </c>
      <c r="C846" s="3">
        <v>20300701</v>
      </c>
      <c r="D846" t="s">
        <v>968</v>
      </c>
      <c r="E846" t="s">
        <v>1053</v>
      </c>
      <c r="F846" t="s">
        <v>1081</v>
      </c>
      <c r="G846" t="s">
        <v>971</v>
      </c>
      <c r="H846" s="10">
        <v>25.710852704999997</v>
      </c>
      <c r="I846" s="10"/>
      <c r="J846" s="49"/>
      <c r="K846" s="10" t="s">
        <v>955</v>
      </c>
    </row>
    <row r="847" spans="1:11" x14ac:dyDescent="0.25">
      <c r="A847" t="s">
        <v>675</v>
      </c>
      <c r="B847" t="s">
        <v>641</v>
      </c>
      <c r="C847">
        <v>10100221</v>
      </c>
      <c r="D847" t="s">
        <v>956</v>
      </c>
      <c r="E847" t="s">
        <v>957</v>
      </c>
      <c r="F847" t="s">
        <v>958</v>
      </c>
      <c r="G847" t="s">
        <v>1139</v>
      </c>
      <c r="H847" s="10">
        <v>24.5</v>
      </c>
      <c r="I847" s="10"/>
      <c r="J847" s="49"/>
      <c r="K847" s="10"/>
    </row>
    <row r="848" spans="1:11" x14ac:dyDescent="0.25">
      <c r="A848" t="s">
        <v>675</v>
      </c>
      <c r="B848" t="s">
        <v>645</v>
      </c>
      <c r="C848">
        <v>10100221</v>
      </c>
      <c r="D848" t="s">
        <v>956</v>
      </c>
      <c r="E848" t="s">
        <v>957</v>
      </c>
      <c r="F848" t="s">
        <v>958</v>
      </c>
      <c r="G848" t="s">
        <v>1139</v>
      </c>
      <c r="H848" s="10">
        <v>24.5</v>
      </c>
      <c r="I848" s="10"/>
      <c r="J848" s="49"/>
      <c r="K848" s="10"/>
    </row>
    <row r="849" spans="1:11" x14ac:dyDescent="0.25">
      <c r="A849" t="s">
        <v>675</v>
      </c>
      <c r="B849" t="s">
        <v>648</v>
      </c>
      <c r="C849">
        <v>10100221</v>
      </c>
      <c r="D849" t="s">
        <v>956</v>
      </c>
      <c r="E849" t="s">
        <v>957</v>
      </c>
      <c r="F849" t="s">
        <v>958</v>
      </c>
      <c r="G849" t="s">
        <v>1139</v>
      </c>
      <c r="H849" s="10">
        <v>24.5</v>
      </c>
      <c r="I849" s="10"/>
      <c r="J849" s="49"/>
      <c r="K849" s="10"/>
    </row>
    <row r="850" spans="1:11" x14ac:dyDescent="0.25">
      <c r="A850" t="s">
        <v>675</v>
      </c>
      <c r="B850" t="s">
        <v>651</v>
      </c>
      <c r="C850">
        <v>10100221</v>
      </c>
      <c r="D850" t="s">
        <v>956</v>
      </c>
      <c r="E850" t="s">
        <v>957</v>
      </c>
      <c r="F850" t="s">
        <v>958</v>
      </c>
      <c r="G850" t="s">
        <v>1139</v>
      </c>
      <c r="H850" s="10">
        <v>24.5</v>
      </c>
      <c r="I850" s="10" t="s">
        <v>955</v>
      </c>
      <c r="J850" s="49"/>
      <c r="K850" s="10"/>
    </row>
    <row r="851" spans="1:11" x14ac:dyDescent="0.25">
      <c r="A851" t="s">
        <v>675</v>
      </c>
      <c r="B851" t="s">
        <v>654</v>
      </c>
      <c r="C851">
        <v>10100221</v>
      </c>
      <c r="D851" t="s">
        <v>956</v>
      </c>
      <c r="E851" t="s">
        <v>957</v>
      </c>
      <c r="F851" t="s">
        <v>958</v>
      </c>
      <c r="G851" t="s">
        <v>1139</v>
      </c>
      <c r="H851" s="10">
        <v>24.5</v>
      </c>
      <c r="I851" s="10"/>
      <c r="J851" s="49"/>
      <c r="K851" s="10"/>
    </row>
    <row r="852" spans="1:11" x14ac:dyDescent="0.25">
      <c r="A852" t="s">
        <v>1615</v>
      </c>
      <c r="B852" t="s">
        <v>888</v>
      </c>
      <c r="C852">
        <v>10100221</v>
      </c>
      <c r="D852" t="s">
        <v>956</v>
      </c>
      <c r="E852" t="s">
        <v>957</v>
      </c>
      <c r="F852" t="s">
        <v>958</v>
      </c>
      <c r="G852" t="s">
        <v>1139</v>
      </c>
      <c r="H852" s="10">
        <v>24.5</v>
      </c>
      <c r="I852" s="10"/>
      <c r="J852" s="49"/>
      <c r="K852" s="10"/>
    </row>
    <row r="853" spans="1:11" x14ac:dyDescent="0.25">
      <c r="A853" t="s">
        <v>1615</v>
      </c>
      <c r="B853" t="s">
        <v>896</v>
      </c>
      <c r="C853">
        <v>10100221</v>
      </c>
      <c r="D853" t="s">
        <v>956</v>
      </c>
      <c r="E853" t="s">
        <v>957</v>
      </c>
      <c r="F853" t="s">
        <v>958</v>
      </c>
      <c r="G853" t="s">
        <v>1139</v>
      </c>
      <c r="H853" s="10">
        <v>24.5</v>
      </c>
      <c r="I853" s="10"/>
      <c r="J853" s="49"/>
      <c r="K853" s="10"/>
    </row>
    <row r="854" spans="1:11" x14ac:dyDescent="0.25">
      <c r="A854" t="s">
        <v>675</v>
      </c>
      <c r="B854" t="s">
        <v>627</v>
      </c>
      <c r="C854">
        <v>10100221</v>
      </c>
      <c r="D854" t="s">
        <v>956</v>
      </c>
      <c r="E854" t="s">
        <v>957</v>
      </c>
      <c r="F854" t="s">
        <v>958</v>
      </c>
      <c r="G854" t="s">
        <v>1139</v>
      </c>
      <c r="H854" s="10">
        <v>24.5</v>
      </c>
      <c r="I854" s="10"/>
      <c r="J854" s="49"/>
      <c r="K854" s="10"/>
    </row>
    <row r="855" spans="1:11" x14ac:dyDescent="0.25">
      <c r="A855" t="s">
        <v>1615</v>
      </c>
      <c r="B855" t="s">
        <v>883</v>
      </c>
      <c r="C855">
        <v>10100221</v>
      </c>
      <c r="D855" t="s">
        <v>956</v>
      </c>
      <c r="E855" t="s">
        <v>957</v>
      </c>
      <c r="F855" t="s">
        <v>958</v>
      </c>
      <c r="G855" t="s">
        <v>1139</v>
      </c>
      <c r="H855" s="10">
        <v>24.5</v>
      </c>
      <c r="I855" s="10"/>
      <c r="J855" s="49"/>
      <c r="K855" s="10"/>
    </row>
    <row r="856" spans="1:11" x14ac:dyDescent="0.25">
      <c r="A856" t="s">
        <v>1615</v>
      </c>
      <c r="B856" t="s">
        <v>892</v>
      </c>
      <c r="C856">
        <v>10100221</v>
      </c>
      <c r="D856" t="s">
        <v>956</v>
      </c>
      <c r="E856" t="s">
        <v>957</v>
      </c>
      <c r="F856" t="s">
        <v>958</v>
      </c>
      <c r="G856" t="s">
        <v>1139</v>
      </c>
      <c r="H856" s="10">
        <v>24.5</v>
      </c>
      <c r="I856" s="10"/>
      <c r="J856" s="49"/>
      <c r="K856" s="10"/>
    </row>
    <row r="857" spans="1:11" x14ac:dyDescent="0.25">
      <c r="A857" t="s">
        <v>675</v>
      </c>
      <c r="B857" t="s">
        <v>632</v>
      </c>
      <c r="C857">
        <v>10100221</v>
      </c>
      <c r="D857" t="s">
        <v>956</v>
      </c>
      <c r="E857" t="s">
        <v>957</v>
      </c>
      <c r="F857" t="s">
        <v>958</v>
      </c>
      <c r="G857" t="s">
        <v>1139</v>
      </c>
      <c r="H857" s="10">
        <v>24.5</v>
      </c>
      <c r="I857" s="10"/>
      <c r="J857" s="49" t="s">
        <v>955</v>
      </c>
      <c r="K857" s="10"/>
    </row>
    <row r="858" spans="1:11" x14ac:dyDescent="0.25">
      <c r="A858" t="s">
        <v>675</v>
      </c>
      <c r="B858" t="s">
        <v>665</v>
      </c>
      <c r="C858">
        <v>10100221</v>
      </c>
      <c r="D858" t="s">
        <v>956</v>
      </c>
      <c r="E858" t="s">
        <v>957</v>
      </c>
      <c r="F858" t="s">
        <v>958</v>
      </c>
      <c r="G858" t="s">
        <v>1139</v>
      </c>
      <c r="H858" s="10">
        <v>24.5</v>
      </c>
      <c r="I858" s="10"/>
      <c r="J858" s="49"/>
      <c r="K858" s="10"/>
    </row>
    <row r="859" spans="1:11" x14ac:dyDescent="0.25">
      <c r="A859" t="s">
        <v>675</v>
      </c>
      <c r="B859" t="s">
        <v>668</v>
      </c>
      <c r="C859">
        <v>10100221</v>
      </c>
      <c r="D859" t="s">
        <v>956</v>
      </c>
      <c r="E859" t="s">
        <v>957</v>
      </c>
      <c r="F859" t="s">
        <v>958</v>
      </c>
      <c r="G859" t="s">
        <v>1139</v>
      </c>
      <c r="H859" s="10">
        <v>24.5</v>
      </c>
      <c r="I859" s="10"/>
      <c r="J859" s="49"/>
      <c r="K859" s="10"/>
    </row>
    <row r="860" spans="1:11" x14ac:dyDescent="0.25">
      <c r="A860" t="s">
        <v>675</v>
      </c>
      <c r="B860" t="s">
        <v>670</v>
      </c>
      <c r="C860">
        <v>10100221</v>
      </c>
      <c r="D860" t="s">
        <v>956</v>
      </c>
      <c r="E860" t="s">
        <v>957</v>
      </c>
      <c r="F860" t="s">
        <v>958</v>
      </c>
      <c r="G860" t="s">
        <v>1139</v>
      </c>
      <c r="H860" s="10">
        <v>24.5</v>
      </c>
      <c r="I860" s="10"/>
      <c r="J860" s="49"/>
      <c r="K860" s="10"/>
    </row>
    <row r="861" spans="1:11" x14ac:dyDescent="0.25">
      <c r="A861" t="s">
        <v>675</v>
      </c>
      <c r="B861" t="s">
        <v>672</v>
      </c>
      <c r="C861">
        <v>10100221</v>
      </c>
      <c r="D861" t="s">
        <v>956</v>
      </c>
      <c r="E861" t="s">
        <v>957</v>
      </c>
      <c r="F861" t="s">
        <v>958</v>
      </c>
      <c r="G861" t="s">
        <v>1139</v>
      </c>
      <c r="H861" s="10">
        <v>24.5</v>
      </c>
      <c r="I861" s="10"/>
      <c r="J861" s="49"/>
      <c r="K861" s="10" t="s">
        <v>955</v>
      </c>
    </row>
    <row r="862" spans="1:11" x14ac:dyDescent="0.25">
      <c r="A862" t="s">
        <v>675</v>
      </c>
      <c r="B862" t="s">
        <v>674</v>
      </c>
      <c r="C862">
        <v>10100221</v>
      </c>
      <c r="D862" t="s">
        <v>956</v>
      </c>
      <c r="E862" t="s">
        <v>957</v>
      </c>
      <c r="F862" t="s">
        <v>958</v>
      </c>
      <c r="G862" t="s">
        <v>1139</v>
      </c>
      <c r="H862" s="10">
        <v>24.5</v>
      </c>
      <c r="I862" s="10"/>
      <c r="J862" s="49"/>
      <c r="K862" s="10"/>
    </row>
    <row r="863" spans="1:11" x14ac:dyDescent="0.25">
      <c r="A863" t="s">
        <v>675</v>
      </c>
      <c r="B863" t="s">
        <v>374</v>
      </c>
      <c r="C863">
        <v>10300501</v>
      </c>
      <c r="D863" t="s">
        <v>956</v>
      </c>
      <c r="E863" t="s">
        <v>993</v>
      </c>
      <c r="F863" t="s">
        <v>1086</v>
      </c>
      <c r="G863" t="s">
        <v>1087</v>
      </c>
      <c r="H863" s="10">
        <v>24.176254887399999</v>
      </c>
      <c r="I863" s="10" t="s">
        <v>955</v>
      </c>
      <c r="J863" s="49"/>
      <c r="K863" s="10"/>
    </row>
    <row r="864" spans="1:11" x14ac:dyDescent="0.25">
      <c r="A864" t="s">
        <v>675</v>
      </c>
      <c r="B864" t="s">
        <v>617</v>
      </c>
      <c r="C864">
        <v>10300501</v>
      </c>
      <c r="D864" t="s">
        <v>956</v>
      </c>
      <c r="E864" t="s">
        <v>993</v>
      </c>
      <c r="F864" t="s">
        <v>1086</v>
      </c>
      <c r="G864" t="s">
        <v>1087</v>
      </c>
      <c r="H864" s="10">
        <v>24.176254887399999</v>
      </c>
      <c r="I864" s="10"/>
      <c r="J864" s="49"/>
      <c r="K864" s="10"/>
    </row>
    <row r="865" spans="1:11" x14ac:dyDescent="0.25">
      <c r="A865" t="s">
        <v>875</v>
      </c>
      <c r="B865" t="s">
        <v>846</v>
      </c>
      <c r="C865">
        <v>10300501</v>
      </c>
      <c r="D865" t="s">
        <v>956</v>
      </c>
      <c r="E865" t="s">
        <v>993</v>
      </c>
      <c r="F865" t="s">
        <v>1086</v>
      </c>
      <c r="G865" t="s">
        <v>1087</v>
      </c>
      <c r="H865" s="10">
        <v>24.176254887399999</v>
      </c>
      <c r="I865" s="10"/>
      <c r="J865" s="49"/>
      <c r="K865" s="10"/>
    </row>
    <row r="866" spans="1:11" x14ac:dyDescent="0.25">
      <c r="A866" t="s">
        <v>675</v>
      </c>
      <c r="B866" t="s">
        <v>386</v>
      </c>
      <c r="C866">
        <v>10300501</v>
      </c>
      <c r="D866" t="s">
        <v>956</v>
      </c>
      <c r="E866" t="s">
        <v>993</v>
      </c>
      <c r="F866" t="s">
        <v>1086</v>
      </c>
      <c r="G866" t="s">
        <v>1087</v>
      </c>
      <c r="H866" s="10">
        <v>24.176254887399999</v>
      </c>
      <c r="I866" s="10"/>
      <c r="J866" s="49"/>
      <c r="K866" s="10"/>
    </row>
    <row r="867" spans="1:11" x14ac:dyDescent="0.25">
      <c r="A867" t="s">
        <v>675</v>
      </c>
      <c r="B867" t="s">
        <v>205</v>
      </c>
      <c r="C867">
        <v>10300501</v>
      </c>
      <c r="D867" t="s">
        <v>956</v>
      </c>
      <c r="E867" t="s">
        <v>993</v>
      </c>
      <c r="F867" t="s">
        <v>1086</v>
      </c>
      <c r="G867" t="s">
        <v>1087</v>
      </c>
      <c r="H867" s="10">
        <v>24.176254887399999</v>
      </c>
      <c r="I867" s="10"/>
      <c r="J867" s="49" t="s">
        <v>955</v>
      </c>
      <c r="K867" s="10"/>
    </row>
    <row r="868" spans="1:11" x14ac:dyDescent="0.25">
      <c r="A868" t="s">
        <v>1615</v>
      </c>
      <c r="B868" t="s">
        <v>946</v>
      </c>
      <c r="C868">
        <v>10300501</v>
      </c>
      <c r="D868" t="s">
        <v>956</v>
      </c>
      <c r="E868" t="s">
        <v>993</v>
      </c>
      <c r="F868" t="s">
        <v>1086</v>
      </c>
      <c r="G868" t="s">
        <v>1087</v>
      </c>
      <c r="H868" s="10">
        <v>24.176254887399999</v>
      </c>
      <c r="I868" s="10"/>
      <c r="J868" s="49"/>
      <c r="K868" s="10"/>
    </row>
    <row r="869" spans="1:11" x14ac:dyDescent="0.25">
      <c r="A869" t="s">
        <v>675</v>
      </c>
      <c r="B869" t="s">
        <v>323</v>
      </c>
      <c r="C869">
        <v>10300501</v>
      </c>
      <c r="D869" t="s">
        <v>956</v>
      </c>
      <c r="E869" t="s">
        <v>993</v>
      </c>
      <c r="F869" t="s">
        <v>1086</v>
      </c>
      <c r="G869" t="s">
        <v>1087</v>
      </c>
      <c r="H869" s="10">
        <v>24.176254887399999</v>
      </c>
      <c r="I869" s="10"/>
      <c r="J869" s="49"/>
      <c r="K869" s="10"/>
    </row>
    <row r="870" spans="1:11" x14ac:dyDescent="0.25">
      <c r="A870" t="s">
        <v>675</v>
      </c>
      <c r="B870" t="s">
        <v>625</v>
      </c>
      <c r="C870">
        <v>10300501</v>
      </c>
      <c r="D870" t="s">
        <v>956</v>
      </c>
      <c r="E870" t="s">
        <v>993</v>
      </c>
      <c r="F870" t="s">
        <v>1086</v>
      </c>
      <c r="G870" t="s">
        <v>1087</v>
      </c>
      <c r="H870" s="10">
        <v>24.176254887399999</v>
      </c>
      <c r="I870" s="10"/>
      <c r="J870" s="49"/>
      <c r="K870" s="10"/>
    </row>
    <row r="871" spans="1:11" x14ac:dyDescent="0.25">
      <c r="A871" t="s">
        <v>675</v>
      </c>
      <c r="B871" t="s">
        <v>25</v>
      </c>
      <c r="C871">
        <v>10300501</v>
      </c>
      <c r="D871" t="s">
        <v>956</v>
      </c>
      <c r="E871" t="s">
        <v>993</v>
      </c>
      <c r="F871" t="s">
        <v>1086</v>
      </c>
      <c r="G871" t="s">
        <v>1087</v>
      </c>
      <c r="H871" s="10">
        <v>24.176254887399999</v>
      </c>
      <c r="I871" s="10"/>
      <c r="J871" s="49"/>
      <c r="K871" s="10"/>
    </row>
    <row r="872" spans="1:11" x14ac:dyDescent="0.25">
      <c r="A872" t="s">
        <v>875</v>
      </c>
      <c r="B872" t="s">
        <v>838</v>
      </c>
      <c r="C872">
        <v>10300501</v>
      </c>
      <c r="D872" t="s">
        <v>956</v>
      </c>
      <c r="E872" t="s">
        <v>993</v>
      </c>
      <c r="F872" t="s">
        <v>1086</v>
      </c>
      <c r="G872" t="s">
        <v>1087</v>
      </c>
      <c r="H872" s="10">
        <v>24.176254887399999</v>
      </c>
      <c r="I872" s="10"/>
      <c r="J872" s="49"/>
      <c r="K872" s="10" t="s">
        <v>955</v>
      </c>
    </row>
    <row r="873" spans="1:11" x14ac:dyDescent="0.25">
      <c r="A873" t="s">
        <v>675</v>
      </c>
      <c r="B873" t="s">
        <v>366</v>
      </c>
      <c r="C873">
        <v>10201002</v>
      </c>
      <c r="D873" t="s">
        <v>956</v>
      </c>
      <c r="E873" t="s">
        <v>972</v>
      </c>
      <c r="F873" t="s">
        <v>1140</v>
      </c>
      <c r="G873" t="s">
        <v>1141</v>
      </c>
      <c r="H873" s="10">
        <v>23.485054935000001</v>
      </c>
      <c r="I873" s="10" t="s">
        <v>955</v>
      </c>
      <c r="J873" s="49"/>
      <c r="K873" s="10"/>
    </row>
    <row r="874" spans="1:11" x14ac:dyDescent="0.25">
      <c r="A874" t="s">
        <v>675</v>
      </c>
      <c r="B874" t="s">
        <v>325</v>
      </c>
      <c r="C874">
        <v>10201002</v>
      </c>
      <c r="D874" t="s">
        <v>956</v>
      </c>
      <c r="E874" t="s">
        <v>972</v>
      </c>
      <c r="F874" t="s">
        <v>1140</v>
      </c>
      <c r="G874" t="s">
        <v>1141</v>
      </c>
      <c r="H874" s="10">
        <v>23.485054935000001</v>
      </c>
      <c r="I874" s="10"/>
      <c r="J874" s="49"/>
      <c r="K874" s="10"/>
    </row>
    <row r="875" spans="1:11" x14ac:dyDescent="0.25">
      <c r="A875" t="s">
        <v>675</v>
      </c>
      <c r="B875" t="s">
        <v>208</v>
      </c>
      <c r="C875">
        <v>10201002</v>
      </c>
      <c r="D875" t="s">
        <v>956</v>
      </c>
      <c r="E875" t="s">
        <v>972</v>
      </c>
      <c r="F875" t="s">
        <v>1140</v>
      </c>
      <c r="G875" t="s">
        <v>1141</v>
      </c>
      <c r="H875" s="10">
        <v>23.485054935000001</v>
      </c>
      <c r="I875" s="10"/>
      <c r="J875" s="49" t="s">
        <v>955</v>
      </c>
      <c r="K875" s="10"/>
    </row>
    <row r="876" spans="1:11" x14ac:dyDescent="0.25">
      <c r="A876" t="s">
        <v>875</v>
      </c>
      <c r="B876" t="s">
        <v>839</v>
      </c>
      <c r="C876">
        <v>10201002</v>
      </c>
      <c r="D876" t="s">
        <v>956</v>
      </c>
      <c r="E876" t="s">
        <v>972</v>
      </c>
      <c r="F876" t="s">
        <v>1140</v>
      </c>
      <c r="G876" t="s">
        <v>1141</v>
      </c>
      <c r="H876" s="10">
        <v>23.485054935000001</v>
      </c>
      <c r="I876" s="10"/>
      <c r="J876" s="49"/>
      <c r="K876" s="10"/>
    </row>
    <row r="877" spans="1:11" x14ac:dyDescent="0.25">
      <c r="A877" t="s">
        <v>675</v>
      </c>
      <c r="B877" t="s">
        <v>30</v>
      </c>
      <c r="C877">
        <v>10201002</v>
      </c>
      <c r="D877" t="s">
        <v>956</v>
      </c>
      <c r="E877" t="s">
        <v>972</v>
      </c>
      <c r="F877" t="s">
        <v>1140</v>
      </c>
      <c r="G877" t="s">
        <v>1141</v>
      </c>
      <c r="H877" s="10">
        <v>23.485054935000001</v>
      </c>
      <c r="I877" s="10"/>
      <c r="J877" s="49"/>
      <c r="K877" s="10" t="s">
        <v>955</v>
      </c>
    </row>
    <row r="878" spans="1:11" x14ac:dyDescent="0.25">
      <c r="A878" t="s">
        <v>675</v>
      </c>
      <c r="B878" t="s">
        <v>21</v>
      </c>
      <c r="C878" s="3">
        <v>20300204</v>
      </c>
      <c r="D878" t="s">
        <v>968</v>
      </c>
      <c r="E878" t="s">
        <v>1053</v>
      </c>
      <c r="F878" t="s">
        <v>970</v>
      </c>
      <c r="G878" t="s">
        <v>1135</v>
      </c>
      <c r="H878" s="10">
        <v>23.175854999999999</v>
      </c>
      <c r="I878" s="10" t="s">
        <v>955</v>
      </c>
      <c r="J878" s="49"/>
      <c r="K878" s="10"/>
    </row>
    <row r="879" spans="1:11" x14ac:dyDescent="0.25">
      <c r="A879" t="s">
        <v>675</v>
      </c>
      <c r="B879" t="s">
        <v>16</v>
      </c>
      <c r="C879" s="3">
        <v>20300204</v>
      </c>
      <c r="D879" t="s">
        <v>968</v>
      </c>
      <c r="E879" t="s">
        <v>1053</v>
      </c>
      <c r="F879" t="s">
        <v>970</v>
      </c>
      <c r="G879" t="s">
        <v>1135</v>
      </c>
      <c r="H879" s="10">
        <v>23.175854999999999</v>
      </c>
      <c r="I879" s="10"/>
      <c r="J879" s="49" t="s">
        <v>955</v>
      </c>
      <c r="K879" s="10" t="s">
        <v>955</v>
      </c>
    </row>
    <row r="880" spans="1:11" x14ac:dyDescent="0.25">
      <c r="A880" t="s">
        <v>675</v>
      </c>
      <c r="B880" t="s">
        <v>149</v>
      </c>
      <c r="C880" s="3">
        <v>20300204</v>
      </c>
      <c r="D880" t="s">
        <v>968</v>
      </c>
      <c r="E880" t="s">
        <v>1053</v>
      </c>
      <c r="F880" t="s">
        <v>970</v>
      </c>
      <c r="G880" t="s">
        <v>1135</v>
      </c>
      <c r="H880" s="10">
        <v>23.175854999999999</v>
      </c>
      <c r="I880" s="10"/>
      <c r="J880" s="49"/>
      <c r="K880" s="10"/>
    </row>
    <row r="881" spans="1:11" x14ac:dyDescent="0.25">
      <c r="A881" t="s">
        <v>675</v>
      </c>
      <c r="B881" t="s">
        <v>271</v>
      </c>
      <c r="C881">
        <v>30500201</v>
      </c>
      <c r="D881" t="s">
        <v>962</v>
      </c>
      <c r="E881" t="s">
        <v>976</v>
      </c>
      <c r="F881" t="s">
        <v>1142</v>
      </c>
      <c r="G881" t="s">
        <v>1143</v>
      </c>
      <c r="H881" s="10">
        <v>21.744430000000001</v>
      </c>
      <c r="I881" s="10" t="s">
        <v>955</v>
      </c>
      <c r="J881" s="49" t="s">
        <v>955</v>
      </c>
      <c r="K881" s="10" t="s">
        <v>955</v>
      </c>
    </row>
    <row r="882" spans="1:11" x14ac:dyDescent="0.25">
      <c r="A882" t="s">
        <v>675</v>
      </c>
      <c r="B882" t="s">
        <v>144</v>
      </c>
      <c r="C882">
        <v>20201702</v>
      </c>
      <c r="D882" t="s">
        <v>968</v>
      </c>
      <c r="E882" t="s">
        <v>1022</v>
      </c>
      <c r="F882" t="s">
        <v>1067</v>
      </c>
      <c r="G882" t="s">
        <v>1025</v>
      </c>
      <c r="H882" s="10">
        <v>21.658964870000002</v>
      </c>
      <c r="I882" s="10" t="s">
        <v>955</v>
      </c>
      <c r="J882" s="49" t="s">
        <v>955</v>
      </c>
      <c r="K882" s="10" t="s">
        <v>955</v>
      </c>
    </row>
    <row r="883" spans="1:11" x14ac:dyDescent="0.25">
      <c r="A883" t="s">
        <v>675</v>
      </c>
      <c r="B883" t="s">
        <v>250</v>
      </c>
      <c r="C883">
        <v>30201401</v>
      </c>
      <c r="D883" t="s">
        <v>962</v>
      </c>
      <c r="E883" t="s">
        <v>1046</v>
      </c>
      <c r="F883" t="s">
        <v>1103</v>
      </c>
      <c r="G883" t="s">
        <v>1144</v>
      </c>
      <c r="H883" s="10">
        <v>21.657209999999999</v>
      </c>
      <c r="I883" s="10" t="s">
        <v>955</v>
      </c>
      <c r="J883" s="49" t="s">
        <v>955</v>
      </c>
      <c r="K883" s="10" t="s">
        <v>955</v>
      </c>
    </row>
    <row r="884" spans="1:11" x14ac:dyDescent="0.25">
      <c r="A884" t="s">
        <v>675</v>
      </c>
      <c r="B884" t="s">
        <v>657</v>
      </c>
      <c r="C884" s="3">
        <v>10100504</v>
      </c>
      <c r="D884" t="s">
        <v>956</v>
      </c>
      <c r="E884" t="s">
        <v>957</v>
      </c>
      <c r="F884" t="s">
        <v>1086</v>
      </c>
      <c r="G884" t="s">
        <v>1145</v>
      </c>
      <c r="H884" s="10">
        <v>21.348417770000001</v>
      </c>
      <c r="I884" s="10" t="s">
        <v>955</v>
      </c>
      <c r="J884" s="49"/>
      <c r="K884" s="10"/>
    </row>
    <row r="885" spans="1:11" x14ac:dyDescent="0.25">
      <c r="A885" t="s">
        <v>675</v>
      </c>
      <c r="B885" t="s">
        <v>661</v>
      </c>
      <c r="C885" s="3">
        <v>10100504</v>
      </c>
      <c r="D885" t="s">
        <v>956</v>
      </c>
      <c r="E885" t="s">
        <v>957</v>
      </c>
      <c r="F885" t="s">
        <v>1086</v>
      </c>
      <c r="G885" t="s">
        <v>1145</v>
      </c>
      <c r="H885" s="10">
        <v>21.348417770000001</v>
      </c>
      <c r="I885" s="10"/>
      <c r="J885" s="49"/>
      <c r="K885" s="10"/>
    </row>
    <row r="886" spans="1:11" x14ac:dyDescent="0.25">
      <c r="A886" t="s">
        <v>675</v>
      </c>
      <c r="B886" t="s">
        <v>557</v>
      </c>
      <c r="C886" s="3">
        <v>10100504</v>
      </c>
      <c r="D886" t="s">
        <v>956</v>
      </c>
      <c r="E886" t="s">
        <v>957</v>
      </c>
      <c r="F886" t="s">
        <v>1086</v>
      </c>
      <c r="G886" t="s">
        <v>1145</v>
      </c>
      <c r="H886" s="10">
        <v>21.348417770000001</v>
      </c>
      <c r="I886" s="10"/>
      <c r="J886" s="49" t="s">
        <v>955</v>
      </c>
      <c r="K886" s="10" t="s">
        <v>955</v>
      </c>
    </row>
    <row r="887" spans="1:11" x14ac:dyDescent="0.25">
      <c r="A887" t="s">
        <v>675</v>
      </c>
      <c r="B887" t="s">
        <v>226</v>
      </c>
      <c r="C887">
        <v>30301575</v>
      </c>
      <c r="D887" t="s">
        <v>962</v>
      </c>
      <c r="E887" t="s">
        <v>963</v>
      </c>
      <c r="F887" t="s">
        <v>1039</v>
      </c>
      <c r="G887" t="s">
        <v>1146</v>
      </c>
      <c r="H887" s="10">
        <v>19.858495000000001</v>
      </c>
      <c r="I887" s="10" t="s">
        <v>955</v>
      </c>
      <c r="J887" s="49"/>
      <c r="K887" s="10"/>
    </row>
    <row r="888" spans="1:11" x14ac:dyDescent="0.25">
      <c r="A888" t="s">
        <v>675</v>
      </c>
      <c r="B888" t="s">
        <v>337</v>
      </c>
      <c r="C888">
        <v>30301575</v>
      </c>
      <c r="D888" t="s">
        <v>962</v>
      </c>
      <c r="E888" t="s">
        <v>963</v>
      </c>
      <c r="F888" t="s">
        <v>1039</v>
      </c>
      <c r="G888" t="s">
        <v>1146</v>
      </c>
      <c r="H888" s="10">
        <v>19.858495000000001</v>
      </c>
      <c r="I888" s="10"/>
      <c r="J888" s="49" t="s">
        <v>955</v>
      </c>
      <c r="K888" s="10" t="s">
        <v>955</v>
      </c>
    </row>
    <row r="889" spans="1:11" x14ac:dyDescent="0.25">
      <c r="A889" t="s">
        <v>675</v>
      </c>
      <c r="B889" t="s">
        <v>539</v>
      </c>
      <c r="C889" s="3">
        <v>50200501</v>
      </c>
      <c r="D889" t="s">
        <v>996</v>
      </c>
      <c r="E889" t="s">
        <v>1124</v>
      </c>
      <c r="F889" t="s">
        <v>1125</v>
      </c>
      <c r="G889" t="s">
        <v>1147</v>
      </c>
      <c r="H889" s="10">
        <v>19.575380000000003</v>
      </c>
      <c r="I889" s="10"/>
      <c r="J889" s="49"/>
      <c r="K889" s="10"/>
    </row>
    <row r="890" spans="1:11" x14ac:dyDescent="0.25">
      <c r="A890" t="s">
        <v>675</v>
      </c>
      <c r="B890" t="s">
        <v>586</v>
      </c>
      <c r="C890" s="3">
        <v>50200501</v>
      </c>
      <c r="D890" t="s">
        <v>996</v>
      </c>
      <c r="E890" t="s">
        <v>1124</v>
      </c>
      <c r="F890" t="s">
        <v>1125</v>
      </c>
      <c r="G890" t="s">
        <v>1147</v>
      </c>
      <c r="H890" s="10">
        <v>19.575380000000003</v>
      </c>
      <c r="I890" s="10" t="s">
        <v>955</v>
      </c>
      <c r="J890" s="49" t="s">
        <v>955</v>
      </c>
      <c r="K890" s="10" t="s">
        <v>955</v>
      </c>
    </row>
    <row r="891" spans="1:11" x14ac:dyDescent="0.25">
      <c r="A891" t="s">
        <v>675</v>
      </c>
      <c r="B891" t="s">
        <v>611</v>
      </c>
      <c r="C891">
        <v>10300224</v>
      </c>
      <c r="D891" t="s">
        <v>956</v>
      </c>
      <c r="E891" t="s">
        <v>993</v>
      </c>
      <c r="F891" t="s">
        <v>958</v>
      </c>
      <c r="G891" t="s">
        <v>1014</v>
      </c>
      <c r="H891" s="10">
        <v>18.7928</v>
      </c>
      <c r="I891" s="10" t="s">
        <v>955</v>
      </c>
      <c r="J891" s="49"/>
      <c r="K891" s="10"/>
    </row>
    <row r="892" spans="1:11" x14ac:dyDescent="0.25">
      <c r="A892" t="s">
        <v>875</v>
      </c>
      <c r="B892" t="s">
        <v>844</v>
      </c>
      <c r="C892">
        <v>10300224</v>
      </c>
      <c r="D892" t="s">
        <v>956</v>
      </c>
      <c r="E892" t="s">
        <v>993</v>
      </c>
      <c r="F892" t="s">
        <v>958</v>
      </c>
      <c r="G892" t="s">
        <v>1014</v>
      </c>
      <c r="H892" s="10">
        <v>18.7928</v>
      </c>
      <c r="I892" s="10"/>
      <c r="J892" s="49" t="s">
        <v>955</v>
      </c>
      <c r="K892" s="10"/>
    </row>
    <row r="893" spans="1:11" x14ac:dyDescent="0.25">
      <c r="A893" t="s">
        <v>675</v>
      </c>
      <c r="B893" t="s">
        <v>620</v>
      </c>
      <c r="C893">
        <v>10300224</v>
      </c>
      <c r="D893" t="s">
        <v>956</v>
      </c>
      <c r="E893" t="s">
        <v>993</v>
      </c>
      <c r="F893" t="s">
        <v>958</v>
      </c>
      <c r="G893" t="s">
        <v>1014</v>
      </c>
      <c r="H893" s="10">
        <v>18.7928</v>
      </c>
      <c r="I893" s="10"/>
      <c r="J893" s="49"/>
      <c r="K893" s="10" t="s">
        <v>955</v>
      </c>
    </row>
    <row r="894" spans="1:11" x14ac:dyDescent="0.25">
      <c r="A894" t="s">
        <v>791</v>
      </c>
      <c r="B894" t="s">
        <v>685</v>
      </c>
      <c r="C894">
        <v>39900721</v>
      </c>
      <c r="D894" t="s">
        <v>962</v>
      </c>
      <c r="E894" t="s">
        <v>1073</v>
      </c>
      <c r="F894" t="s">
        <v>1083</v>
      </c>
      <c r="G894" t="s">
        <v>1081</v>
      </c>
      <c r="H894" s="10">
        <v>18.420000000000002</v>
      </c>
      <c r="I894" s="10" t="s">
        <v>955</v>
      </c>
      <c r="J894" s="49" t="s">
        <v>955</v>
      </c>
      <c r="K894" s="10" t="s">
        <v>955</v>
      </c>
    </row>
    <row r="895" spans="1:11" x14ac:dyDescent="0.25">
      <c r="A895" t="s">
        <v>675</v>
      </c>
      <c r="B895" t="s">
        <v>657</v>
      </c>
      <c r="C895">
        <v>10100701</v>
      </c>
      <c r="D895" t="s">
        <v>956</v>
      </c>
      <c r="E895" t="s">
        <v>957</v>
      </c>
      <c r="F895" t="s">
        <v>982</v>
      </c>
      <c r="G895" t="s">
        <v>988</v>
      </c>
      <c r="H895" s="10">
        <v>18.124500000000001</v>
      </c>
      <c r="I895" s="10" t="s">
        <v>955</v>
      </c>
      <c r="J895" s="49" t="s">
        <v>955</v>
      </c>
      <c r="K895" s="10" t="s">
        <v>955</v>
      </c>
    </row>
    <row r="896" spans="1:11" x14ac:dyDescent="0.25">
      <c r="A896" t="s">
        <v>675</v>
      </c>
      <c r="B896" t="s">
        <v>95</v>
      </c>
      <c r="C896">
        <v>39990013</v>
      </c>
      <c r="D896" t="s">
        <v>962</v>
      </c>
      <c r="E896" t="s">
        <v>1073</v>
      </c>
      <c r="F896" t="s">
        <v>1073</v>
      </c>
      <c r="G896" t="s">
        <v>1148</v>
      </c>
      <c r="H896" s="10">
        <v>16.467760000000002</v>
      </c>
      <c r="I896" s="10" t="s">
        <v>955</v>
      </c>
      <c r="J896" s="49"/>
      <c r="K896" s="10"/>
    </row>
    <row r="897" spans="1:11" x14ac:dyDescent="0.25">
      <c r="A897" t="s">
        <v>675</v>
      </c>
      <c r="B897" t="s">
        <v>579</v>
      </c>
      <c r="C897">
        <v>39990013</v>
      </c>
      <c r="D897" t="s">
        <v>962</v>
      </c>
      <c r="E897" t="s">
        <v>1073</v>
      </c>
      <c r="F897" t="s">
        <v>1073</v>
      </c>
      <c r="G897" t="s">
        <v>1148</v>
      </c>
      <c r="H897" s="10">
        <v>16.467760000000002</v>
      </c>
      <c r="I897" s="10"/>
      <c r="J897" s="49" t="s">
        <v>955</v>
      </c>
      <c r="K897" s="10" t="s">
        <v>955</v>
      </c>
    </row>
    <row r="898" spans="1:11" x14ac:dyDescent="0.25">
      <c r="A898" t="s">
        <v>675</v>
      </c>
      <c r="B898" t="s">
        <v>21</v>
      </c>
      <c r="C898" s="3">
        <v>20300707</v>
      </c>
      <c r="D898" t="s">
        <v>968</v>
      </c>
      <c r="E898" t="s">
        <v>1053</v>
      </c>
      <c r="F898" t="s">
        <v>1081</v>
      </c>
      <c r="G898" t="s">
        <v>1075</v>
      </c>
      <c r="H898" s="10">
        <v>16.350000000000001</v>
      </c>
      <c r="I898" s="10" t="s">
        <v>955</v>
      </c>
      <c r="J898" s="49"/>
      <c r="K898" s="10"/>
    </row>
    <row r="899" spans="1:11" x14ac:dyDescent="0.25">
      <c r="A899" t="s">
        <v>675</v>
      </c>
      <c r="B899" t="s">
        <v>16</v>
      </c>
      <c r="C899" s="3">
        <v>20300707</v>
      </c>
      <c r="D899" t="s">
        <v>968</v>
      </c>
      <c r="E899" t="s">
        <v>1053</v>
      </c>
      <c r="F899" t="s">
        <v>1081</v>
      </c>
      <c r="G899" t="s">
        <v>1075</v>
      </c>
      <c r="H899" s="10">
        <v>16.350000000000001</v>
      </c>
      <c r="I899" s="10"/>
      <c r="J899" s="49" t="s">
        <v>955</v>
      </c>
      <c r="K899" s="10" t="s">
        <v>955</v>
      </c>
    </row>
    <row r="900" spans="1:11" x14ac:dyDescent="0.25">
      <c r="A900" t="s">
        <v>675</v>
      </c>
      <c r="B900" t="s">
        <v>149</v>
      </c>
      <c r="C900" s="3">
        <v>20300707</v>
      </c>
      <c r="D900" t="s">
        <v>968</v>
      </c>
      <c r="E900" t="s">
        <v>1053</v>
      </c>
      <c r="F900" t="s">
        <v>1081</v>
      </c>
      <c r="G900" t="s">
        <v>1075</v>
      </c>
      <c r="H900" s="10">
        <v>16.350000000000001</v>
      </c>
      <c r="I900" s="10"/>
      <c r="J900" s="49"/>
      <c r="K900" s="10"/>
    </row>
    <row r="901" spans="1:11" x14ac:dyDescent="0.25">
      <c r="A901" t="s">
        <v>675</v>
      </c>
      <c r="B901" t="s">
        <v>263</v>
      </c>
      <c r="C901">
        <v>30400103</v>
      </c>
      <c r="D901" t="s">
        <v>962</v>
      </c>
      <c r="E901" t="s">
        <v>1054</v>
      </c>
      <c r="F901" t="s">
        <v>1149</v>
      </c>
      <c r="G901" t="s">
        <v>1150</v>
      </c>
      <c r="H901" s="10">
        <v>16.166129999999999</v>
      </c>
      <c r="I901" s="10" t="s">
        <v>955</v>
      </c>
      <c r="J901" s="49" t="s">
        <v>955</v>
      </c>
      <c r="K901" s="10" t="s">
        <v>955</v>
      </c>
    </row>
    <row r="902" spans="1:11" x14ac:dyDescent="0.25">
      <c r="A902" t="s">
        <v>675</v>
      </c>
      <c r="B902" t="s">
        <v>374</v>
      </c>
      <c r="C902">
        <v>10200502</v>
      </c>
      <c r="D902" t="s">
        <v>956</v>
      </c>
      <c r="E902" t="s">
        <v>972</v>
      </c>
      <c r="F902" t="s">
        <v>1086</v>
      </c>
      <c r="G902" t="s">
        <v>974</v>
      </c>
      <c r="H902" s="10">
        <v>13.638832000000001</v>
      </c>
      <c r="I902" s="10" t="s">
        <v>955</v>
      </c>
      <c r="J902" s="49"/>
      <c r="K902" s="10"/>
    </row>
    <row r="903" spans="1:11" x14ac:dyDescent="0.25">
      <c r="A903" t="s">
        <v>675</v>
      </c>
      <c r="B903" t="s">
        <v>617</v>
      </c>
      <c r="C903">
        <v>10200502</v>
      </c>
      <c r="D903" t="s">
        <v>956</v>
      </c>
      <c r="E903" t="s">
        <v>972</v>
      </c>
      <c r="F903" t="s">
        <v>1086</v>
      </c>
      <c r="G903" t="s">
        <v>974</v>
      </c>
      <c r="H903" s="10">
        <v>13.638832000000001</v>
      </c>
      <c r="I903" s="10"/>
      <c r="J903" s="49"/>
      <c r="K903" s="10"/>
    </row>
    <row r="904" spans="1:11" x14ac:dyDescent="0.25">
      <c r="A904" t="s">
        <v>875</v>
      </c>
      <c r="B904" t="s">
        <v>846</v>
      </c>
      <c r="C904">
        <v>10200502</v>
      </c>
      <c r="D904" t="s">
        <v>956</v>
      </c>
      <c r="E904" t="s">
        <v>972</v>
      </c>
      <c r="F904" t="s">
        <v>1086</v>
      </c>
      <c r="G904" t="s">
        <v>974</v>
      </c>
      <c r="H904" s="10">
        <v>13.638832000000001</v>
      </c>
      <c r="I904" s="10"/>
      <c r="J904" s="49"/>
      <c r="K904" s="10"/>
    </row>
    <row r="905" spans="1:11" x14ac:dyDescent="0.25">
      <c r="A905" t="s">
        <v>675</v>
      </c>
      <c r="B905" t="s">
        <v>386</v>
      </c>
      <c r="C905">
        <v>10200502</v>
      </c>
      <c r="D905" t="s">
        <v>956</v>
      </c>
      <c r="E905" t="s">
        <v>972</v>
      </c>
      <c r="F905" t="s">
        <v>1086</v>
      </c>
      <c r="G905" t="s">
        <v>974</v>
      </c>
      <c r="H905" s="10">
        <v>13.638832000000001</v>
      </c>
      <c r="I905" s="10"/>
      <c r="J905" s="49"/>
      <c r="K905" s="10"/>
    </row>
    <row r="906" spans="1:11" x14ac:dyDescent="0.25">
      <c r="A906" t="s">
        <v>675</v>
      </c>
      <c r="B906" t="s">
        <v>205</v>
      </c>
      <c r="C906">
        <v>10200502</v>
      </c>
      <c r="D906" t="s">
        <v>956</v>
      </c>
      <c r="E906" t="s">
        <v>972</v>
      </c>
      <c r="F906" t="s">
        <v>1086</v>
      </c>
      <c r="G906" t="s">
        <v>974</v>
      </c>
      <c r="H906" s="10">
        <v>13.638832000000001</v>
      </c>
      <c r="I906" s="10"/>
      <c r="J906" s="49" t="s">
        <v>955</v>
      </c>
      <c r="K906" s="10"/>
    </row>
    <row r="907" spans="1:11" x14ac:dyDescent="0.25">
      <c r="A907" t="s">
        <v>1615</v>
      </c>
      <c r="B907" t="s">
        <v>946</v>
      </c>
      <c r="C907">
        <v>10200502</v>
      </c>
      <c r="D907" t="s">
        <v>956</v>
      </c>
      <c r="E907" t="s">
        <v>972</v>
      </c>
      <c r="F907" t="s">
        <v>1086</v>
      </c>
      <c r="G907" t="s">
        <v>974</v>
      </c>
      <c r="H907" s="10">
        <v>13.638832000000001</v>
      </c>
      <c r="I907" s="10"/>
      <c r="J907" s="49"/>
      <c r="K907" s="10"/>
    </row>
    <row r="908" spans="1:11" x14ac:dyDescent="0.25">
      <c r="A908" t="s">
        <v>675</v>
      </c>
      <c r="B908" t="s">
        <v>323</v>
      </c>
      <c r="C908">
        <v>10200502</v>
      </c>
      <c r="D908" t="s">
        <v>956</v>
      </c>
      <c r="E908" t="s">
        <v>972</v>
      </c>
      <c r="F908" t="s">
        <v>1086</v>
      </c>
      <c r="G908" t="s">
        <v>974</v>
      </c>
      <c r="H908" s="10">
        <v>13.638832000000001</v>
      </c>
      <c r="I908" s="10"/>
      <c r="J908" s="49"/>
      <c r="K908" s="10"/>
    </row>
    <row r="909" spans="1:11" x14ac:dyDescent="0.25">
      <c r="A909" t="s">
        <v>675</v>
      </c>
      <c r="B909" t="s">
        <v>625</v>
      </c>
      <c r="C909">
        <v>10200502</v>
      </c>
      <c r="D909" t="s">
        <v>956</v>
      </c>
      <c r="E909" t="s">
        <v>972</v>
      </c>
      <c r="F909" t="s">
        <v>1086</v>
      </c>
      <c r="G909" t="s">
        <v>974</v>
      </c>
      <c r="H909" s="10">
        <v>13.638832000000001</v>
      </c>
      <c r="I909" s="10"/>
      <c r="J909" s="49"/>
      <c r="K909" s="10"/>
    </row>
    <row r="910" spans="1:11" x14ac:dyDescent="0.25">
      <c r="A910" t="s">
        <v>675</v>
      </c>
      <c r="B910" t="s">
        <v>25</v>
      </c>
      <c r="C910">
        <v>10200502</v>
      </c>
      <c r="D910" t="s">
        <v>956</v>
      </c>
      <c r="E910" t="s">
        <v>972</v>
      </c>
      <c r="F910" t="s">
        <v>1086</v>
      </c>
      <c r="G910" t="s">
        <v>974</v>
      </c>
      <c r="H910" s="10">
        <v>13.638832000000001</v>
      </c>
      <c r="I910" s="10"/>
      <c r="J910" s="49"/>
      <c r="K910" s="10"/>
    </row>
    <row r="911" spans="1:11" x14ac:dyDescent="0.25">
      <c r="A911" t="s">
        <v>875</v>
      </c>
      <c r="B911" t="s">
        <v>838</v>
      </c>
      <c r="C911">
        <v>10200502</v>
      </c>
      <c r="D911" t="s">
        <v>956</v>
      </c>
      <c r="E911" t="s">
        <v>972</v>
      </c>
      <c r="F911" t="s">
        <v>1086</v>
      </c>
      <c r="G911" t="s">
        <v>974</v>
      </c>
      <c r="H911" s="10">
        <v>13.638832000000001</v>
      </c>
      <c r="I911" s="10"/>
      <c r="J911" s="49"/>
      <c r="K911" s="10" t="s">
        <v>955</v>
      </c>
    </row>
    <row r="912" spans="1:11" x14ac:dyDescent="0.25">
      <c r="A912" t="s">
        <v>675</v>
      </c>
      <c r="B912" t="s">
        <v>374</v>
      </c>
      <c r="C912">
        <v>10300503</v>
      </c>
      <c r="D912" t="s">
        <v>956</v>
      </c>
      <c r="E912" t="s">
        <v>993</v>
      </c>
      <c r="F912" t="s">
        <v>1086</v>
      </c>
      <c r="G912" t="s">
        <v>1015</v>
      </c>
      <c r="H912" s="10">
        <v>12.24776</v>
      </c>
      <c r="I912" s="10" t="s">
        <v>955</v>
      </c>
      <c r="J912" s="49"/>
      <c r="K912" s="10"/>
    </row>
    <row r="913" spans="1:11" x14ac:dyDescent="0.25">
      <c r="A913" t="s">
        <v>675</v>
      </c>
      <c r="B913" t="s">
        <v>617</v>
      </c>
      <c r="C913">
        <v>10300503</v>
      </c>
      <c r="D913" t="s">
        <v>956</v>
      </c>
      <c r="E913" t="s">
        <v>993</v>
      </c>
      <c r="F913" t="s">
        <v>1086</v>
      </c>
      <c r="G913" t="s">
        <v>1015</v>
      </c>
      <c r="H913" s="10">
        <v>12.24776</v>
      </c>
      <c r="I913" s="10"/>
      <c r="J913" s="49"/>
      <c r="K913" s="10"/>
    </row>
    <row r="914" spans="1:11" x14ac:dyDescent="0.25">
      <c r="A914" t="s">
        <v>875</v>
      </c>
      <c r="B914" t="s">
        <v>846</v>
      </c>
      <c r="C914">
        <v>10300503</v>
      </c>
      <c r="D914" t="s">
        <v>956</v>
      </c>
      <c r="E914" t="s">
        <v>993</v>
      </c>
      <c r="F914" t="s">
        <v>1086</v>
      </c>
      <c r="G914" t="s">
        <v>1015</v>
      </c>
      <c r="H914" s="10">
        <v>12.24776</v>
      </c>
      <c r="I914" s="10"/>
      <c r="J914" s="49"/>
      <c r="K914" s="10"/>
    </row>
    <row r="915" spans="1:11" x14ac:dyDescent="0.25">
      <c r="A915" t="s">
        <v>675</v>
      </c>
      <c r="B915" t="s">
        <v>386</v>
      </c>
      <c r="C915">
        <v>10300503</v>
      </c>
      <c r="D915" t="s">
        <v>956</v>
      </c>
      <c r="E915" t="s">
        <v>993</v>
      </c>
      <c r="F915" t="s">
        <v>1086</v>
      </c>
      <c r="G915" t="s">
        <v>1015</v>
      </c>
      <c r="H915" s="10">
        <v>12.24776</v>
      </c>
      <c r="I915" s="10"/>
      <c r="J915" s="49"/>
      <c r="K915" s="10"/>
    </row>
    <row r="916" spans="1:11" x14ac:dyDescent="0.25">
      <c r="A916" t="s">
        <v>675</v>
      </c>
      <c r="B916" t="s">
        <v>205</v>
      </c>
      <c r="C916">
        <v>10300503</v>
      </c>
      <c r="D916" t="s">
        <v>956</v>
      </c>
      <c r="E916" t="s">
        <v>993</v>
      </c>
      <c r="F916" t="s">
        <v>1086</v>
      </c>
      <c r="G916" t="s">
        <v>1015</v>
      </c>
      <c r="H916" s="10">
        <v>12.24776</v>
      </c>
      <c r="I916" s="10"/>
      <c r="J916" s="49" t="s">
        <v>955</v>
      </c>
      <c r="K916" s="10"/>
    </row>
    <row r="917" spans="1:11" x14ac:dyDescent="0.25">
      <c r="A917" t="s">
        <v>1615</v>
      </c>
      <c r="B917" t="s">
        <v>946</v>
      </c>
      <c r="C917">
        <v>10300503</v>
      </c>
      <c r="D917" t="s">
        <v>956</v>
      </c>
      <c r="E917" t="s">
        <v>993</v>
      </c>
      <c r="F917" t="s">
        <v>1086</v>
      </c>
      <c r="G917" t="s">
        <v>1015</v>
      </c>
      <c r="H917" s="10">
        <v>12.24776</v>
      </c>
      <c r="I917" s="10"/>
      <c r="J917" s="49"/>
      <c r="K917" s="10"/>
    </row>
    <row r="918" spans="1:11" x14ac:dyDescent="0.25">
      <c r="A918" t="s">
        <v>675</v>
      </c>
      <c r="B918" t="s">
        <v>323</v>
      </c>
      <c r="C918">
        <v>10300503</v>
      </c>
      <c r="D918" t="s">
        <v>956</v>
      </c>
      <c r="E918" t="s">
        <v>993</v>
      </c>
      <c r="F918" t="s">
        <v>1086</v>
      </c>
      <c r="G918" t="s">
        <v>1015</v>
      </c>
      <c r="H918" s="10">
        <v>12.24776</v>
      </c>
      <c r="I918" s="10"/>
      <c r="J918" s="49"/>
      <c r="K918" s="10"/>
    </row>
    <row r="919" spans="1:11" x14ac:dyDescent="0.25">
      <c r="A919" t="s">
        <v>675</v>
      </c>
      <c r="B919" t="s">
        <v>625</v>
      </c>
      <c r="C919">
        <v>10300503</v>
      </c>
      <c r="D919" t="s">
        <v>956</v>
      </c>
      <c r="E919" t="s">
        <v>993</v>
      </c>
      <c r="F919" t="s">
        <v>1086</v>
      </c>
      <c r="G919" t="s">
        <v>1015</v>
      </c>
      <c r="H919" s="10">
        <v>12.24776</v>
      </c>
      <c r="I919" s="10"/>
      <c r="J919" s="49"/>
      <c r="K919" s="10"/>
    </row>
    <row r="920" spans="1:11" x14ac:dyDescent="0.25">
      <c r="A920" t="s">
        <v>675</v>
      </c>
      <c r="B920" t="s">
        <v>25</v>
      </c>
      <c r="C920">
        <v>10300503</v>
      </c>
      <c r="D920" t="s">
        <v>956</v>
      </c>
      <c r="E920" t="s">
        <v>993</v>
      </c>
      <c r="F920" t="s">
        <v>1086</v>
      </c>
      <c r="G920" t="s">
        <v>1015</v>
      </c>
      <c r="H920" s="10">
        <v>12.24776</v>
      </c>
      <c r="I920" s="10"/>
      <c r="J920" s="49"/>
      <c r="K920" s="10"/>
    </row>
    <row r="921" spans="1:11" x14ac:dyDescent="0.25">
      <c r="A921" t="s">
        <v>875</v>
      </c>
      <c r="B921" t="s">
        <v>838</v>
      </c>
      <c r="C921">
        <v>10300503</v>
      </c>
      <c r="D921" t="s">
        <v>956</v>
      </c>
      <c r="E921" t="s">
        <v>993</v>
      </c>
      <c r="F921" t="s">
        <v>1086</v>
      </c>
      <c r="G921" t="s">
        <v>1015</v>
      </c>
      <c r="H921" s="10">
        <v>12.24776</v>
      </c>
      <c r="I921" s="10"/>
      <c r="J921" s="49"/>
      <c r="K921" s="10" t="s">
        <v>955</v>
      </c>
    </row>
    <row r="922" spans="1:11" x14ac:dyDescent="0.25">
      <c r="A922" t="s">
        <v>675</v>
      </c>
      <c r="B922" t="s">
        <v>275</v>
      </c>
      <c r="C922">
        <v>30901103</v>
      </c>
      <c r="D922" t="s">
        <v>962</v>
      </c>
      <c r="E922" t="s">
        <v>1066</v>
      </c>
      <c r="F922" t="s">
        <v>1151</v>
      </c>
      <c r="G922" t="s">
        <v>1152</v>
      </c>
      <c r="H922" s="10">
        <v>11.5399747</v>
      </c>
      <c r="I922" s="10" t="s">
        <v>955</v>
      </c>
      <c r="J922" s="49" t="s">
        <v>955</v>
      </c>
      <c r="K922" s="10" t="s">
        <v>955</v>
      </c>
    </row>
    <row r="923" spans="1:11" x14ac:dyDescent="0.25">
      <c r="A923" t="s">
        <v>675</v>
      </c>
      <c r="B923" t="s">
        <v>370</v>
      </c>
      <c r="C923">
        <v>10201402</v>
      </c>
      <c r="D923" t="s">
        <v>956</v>
      </c>
      <c r="E923" t="s">
        <v>972</v>
      </c>
      <c r="F923" t="s">
        <v>1134</v>
      </c>
      <c r="G923" t="s">
        <v>982</v>
      </c>
      <c r="H923" s="10">
        <v>11.037710000000001</v>
      </c>
      <c r="I923" s="10" t="s">
        <v>955</v>
      </c>
      <c r="J923" s="49"/>
      <c r="K923" s="10"/>
    </row>
    <row r="924" spans="1:11" x14ac:dyDescent="0.25">
      <c r="A924" t="s">
        <v>675</v>
      </c>
      <c r="B924" t="s">
        <v>330</v>
      </c>
      <c r="C924">
        <v>10201402</v>
      </c>
      <c r="D924" t="s">
        <v>956</v>
      </c>
      <c r="E924" t="s">
        <v>972</v>
      </c>
      <c r="F924" t="s">
        <v>1134</v>
      </c>
      <c r="G924" t="s">
        <v>982</v>
      </c>
      <c r="H924" s="10">
        <v>11.037710000000001</v>
      </c>
      <c r="I924" s="10"/>
      <c r="J924" s="49"/>
      <c r="K924" s="10"/>
    </row>
    <row r="925" spans="1:11" x14ac:dyDescent="0.25">
      <c r="A925" t="s">
        <v>675</v>
      </c>
      <c r="B925" t="s">
        <v>213</v>
      </c>
      <c r="C925">
        <v>10201402</v>
      </c>
      <c r="D925" t="s">
        <v>956</v>
      </c>
      <c r="E925" t="s">
        <v>972</v>
      </c>
      <c r="F925" t="s">
        <v>1134</v>
      </c>
      <c r="G925" t="s">
        <v>982</v>
      </c>
      <c r="H925" s="10">
        <v>11.037710000000001</v>
      </c>
      <c r="I925" s="10"/>
      <c r="J925" s="49" t="s">
        <v>955</v>
      </c>
      <c r="K925" s="10"/>
    </row>
    <row r="926" spans="1:11" x14ac:dyDescent="0.25">
      <c r="A926" t="s">
        <v>875</v>
      </c>
      <c r="B926" t="s">
        <v>841</v>
      </c>
      <c r="C926">
        <v>10201402</v>
      </c>
      <c r="D926" t="s">
        <v>956</v>
      </c>
      <c r="E926" t="s">
        <v>972</v>
      </c>
      <c r="F926" t="s">
        <v>1134</v>
      </c>
      <c r="G926" t="s">
        <v>982</v>
      </c>
      <c r="H926" s="10">
        <v>11.037710000000001</v>
      </c>
      <c r="I926" s="10"/>
      <c r="J926" s="49"/>
      <c r="K926" s="10"/>
    </row>
    <row r="927" spans="1:11" x14ac:dyDescent="0.25">
      <c r="A927" t="s">
        <v>675</v>
      </c>
      <c r="B927" t="s">
        <v>36</v>
      </c>
      <c r="C927">
        <v>10201402</v>
      </c>
      <c r="D927" t="s">
        <v>956</v>
      </c>
      <c r="E927" t="s">
        <v>972</v>
      </c>
      <c r="F927" t="s">
        <v>1134</v>
      </c>
      <c r="G927" t="s">
        <v>982</v>
      </c>
      <c r="H927" s="10">
        <v>11.037710000000001</v>
      </c>
      <c r="I927" s="10"/>
      <c r="J927" s="49"/>
      <c r="K927" s="10" t="s">
        <v>955</v>
      </c>
    </row>
    <row r="928" spans="1:11" x14ac:dyDescent="0.25">
      <c r="A928" t="s">
        <v>675</v>
      </c>
      <c r="B928" t="s">
        <v>579</v>
      </c>
      <c r="C928">
        <v>50300505</v>
      </c>
      <c r="D928" t="s">
        <v>996</v>
      </c>
      <c r="E928" t="s">
        <v>1034</v>
      </c>
      <c r="F928" t="s">
        <v>1035</v>
      </c>
      <c r="G928" t="s">
        <v>1153</v>
      </c>
      <c r="H928" s="10">
        <v>10.8</v>
      </c>
      <c r="I928" s="10" t="s">
        <v>955</v>
      </c>
      <c r="J928" s="49" t="s">
        <v>955</v>
      </c>
      <c r="K928" s="10" t="s">
        <v>955</v>
      </c>
    </row>
    <row r="929" spans="1:11" x14ac:dyDescent="0.25">
      <c r="A929" t="s">
        <v>675</v>
      </c>
      <c r="B929" t="s">
        <v>495</v>
      </c>
      <c r="C929">
        <v>30301520</v>
      </c>
      <c r="D929" t="s">
        <v>962</v>
      </c>
      <c r="E929" t="s">
        <v>963</v>
      </c>
      <c r="F929" t="s">
        <v>1039</v>
      </c>
      <c r="G929" t="s">
        <v>1154</v>
      </c>
      <c r="H929" s="10">
        <v>9.2789999999999999</v>
      </c>
      <c r="I929" s="10"/>
      <c r="J929" s="49"/>
      <c r="K929" s="10"/>
    </row>
    <row r="930" spans="1:11" x14ac:dyDescent="0.25">
      <c r="A930" t="s">
        <v>675</v>
      </c>
      <c r="B930" t="s">
        <v>499</v>
      </c>
      <c r="C930">
        <v>30301520</v>
      </c>
      <c r="D930" t="s">
        <v>962</v>
      </c>
      <c r="E930" t="s">
        <v>963</v>
      </c>
      <c r="F930" t="s">
        <v>1039</v>
      </c>
      <c r="G930" t="s">
        <v>1154</v>
      </c>
      <c r="H930" s="10">
        <v>9.2789999999999999</v>
      </c>
      <c r="I930" s="10"/>
      <c r="J930" s="49"/>
      <c r="K930" s="10"/>
    </row>
    <row r="931" spans="1:11" x14ac:dyDescent="0.25">
      <c r="A931" t="s">
        <v>675</v>
      </c>
      <c r="B931" t="s">
        <v>503</v>
      </c>
      <c r="C931">
        <v>30301520</v>
      </c>
      <c r="D931" t="s">
        <v>962</v>
      </c>
      <c r="E931" t="s">
        <v>963</v>
      </c>
      <c r="F931" t="s">
        <v>1039</v>
      </c>
      <c r="G931" t="s">
        <v>1154</v>
      </c>
      <c r="H931" s="10">
        <v>9.2789999999999999</v>
      </c>
      <c r="I931" s="10"/>
      <c r="J931" s="49"/>
      <c r="K931" s="10"/>
    </row>
    <row r="932" spans="1:11" x14ac:dyDescent="0.25">
      <c r="A932" t="s">
        <v>791</v>
      </c>
      <c r="B932" t="s">
        <v>784</v>
      </c>
      <c r="C932">
        <v>30301520</v>
      </c>
      <c r="D932" t="s">
        <v>962</v>
      </c>
      <c r="E932" t="s">
        <v>963</v>
      </c>
      <c r="F932" t="s">
        <v>1039</v>
      </c>
      <c r="G932" t="s">
        <v>1154</v>
      </c>
      <c r="H932" s="10">
        <v>9.2789999999999999</v>
      </c>
      <c r="I932" s="10"/>
      <c r="J932" s="49"/>
      <c r="K932" s="10"/>
    </row>
    <row r="933" spans="1:11" x14ac:dyDescent="0.25">
      <c r="A933" t="s">
        <v>1615</v>
      </c>
      <c r="B933" t="s">
        <v>948</v>
      </c>
      <c r="C933">
        <v>30301520</v>
      </c>
      <c r="D933" t="s">
        <v>962</v>
      </c>
      <c r="E933" t="s">
        <v>963</v>
      </c>
      <c r="F933" t="s">
        <v>1039</v>
      </c>
      <c r="G933" t="s">
        <v>1154</v>
      </c>
      <c r="H933" s="10">
        <v>9.2789999999999999</v>
      </c>
      <c r="I933" s="10"/>
      <c r="J933" s="49"/>
      <c r="K933" s="10"/>
    </row>
    <row r="934" spans="1:11" x14ac:dyDescent="0.25">
      <c r="A934" t="s">
        <v>675</v>
      </c>
      <c r="B934" t="s">
        <v>230</v>
      </c>
      <c r="C934">
        <v>30301520</v>
      </c>
      <c r="D934" t="s">
        <v>962</v>
      </c>
      <c r="E934" t="s">
        <v>963</v>
      </c>
      <c r="F934" t="s">
        <v>1039</v>
      </c>
      <c r="G934" t="s">
        <v>1154</v>
      </c>
      <c r="H934" s="10">
        <v>9.2789999999999999</v>
      </c>
      <c r="I934" s="10"/>
      <c r="J934" s="49"/>
      <c r="K934" s="10"/>
    </row>
    <row r="935" spans="1:11" x14ac:dyDescent="0.25">
      <c r="A935" t="s">
        <v>675</v>
      </c>
      <c r="B935" t="s">
        <v>254</v>
      </c>
      <c r="C935">
        <v>30301520</v>
      </c>
      <c r="D935" t="s">
        <v>962</v>
      </c>
      <c r="E935" t="s">
        <v>963</v>
      </c>
      <c r="F935" t="s">
        <v>1039</v>
      </c>
      <c r="G935" t="s">
        <v>1154</v>
      </c>
      <c r="H935" s="10">
        <v>9.2789999999999999</v>
      </c>
      <c r="I935" s="10"/>
      <c r="J935" s="49"/>
      <c r="K935" s="10"/>
    </row>
    <row r="936" spans="1:11" x14ac:dyDescent="0.25">
      <c r="A936" t="s">
        <v>675</v>
      </c>
      <c r="B936" t="s">
        <v>579</v>
      </c>
      <c r="C936">
        <v>30890013</v>
      </c>
      <c r="D936" t="s">
        <v>962</v>
      </c>
      <c r="E936" t="s">
        <v>1106</v>
      </c>
      <c r="F936" t="s">
        <v>1005</v>
      </c>
      <c r="G936" t="s">
        <v>1148</v>
      </c>
      <c r="H936" s="10">
        <v>9.0927799999999994</v>
      </c>
      <c r="I936" s="10"/>
      <c r="J936" s="49"/>
      <c r="K936" s="10"/>
    </row>
    <row r="937" spans="1:11" x14ac:dyDescent="0.25">
      <c r="A937" t="s">
        <v>675</v>
      </c>
      <c r="B937" t="s">
        <v>611</v>
      </c>
      <c r="C937">
        <v>10200225</v>
      </c>
      <c r="D937" t="s">
        <v>956</v>
      </c>
      <c r="E937" t="s">
        <v>972</v>
      </c>
      <c r="F937" t="s">
        <v>958</v>
      </c>
      <c r="G937" t="s">
        <v>1100</v>
      </c>
      <c r="H937" s="10">
        <v>9.0860000000000003</v>
      </c>
      <c r="I937" s="10"/>
      <c r="J937" s="49"/>
      <c r="K937" s="10"/>
    </row>
    <row r="938" spans="1:11" x14ac:dyDescent="0.25">
      <c r="A938" t="s">
        <v>875</v>
      </c>
      <c r="B938" t="s">
        <v>844</v>
      </c>
      <c r="C938">
        <v>10200225</v>
      </c>
      <c r="D938" t="s">
        <v>956</v>
      </c>
      <c r="E938" t="s">
        <v>972</v>
      </c>
      <c r="F938" t="s">
        <v>958</v>
      </c>
      <c r="G938" t="s">
        <v>1100</v>
      </c>
      <c r="H938" s="10">
        <v>9.0860000000000003</v>
      </c>
      <c r="I938" s="10"/>
      <c r="J938" s="49"/>
      <c r="K938" s="10"/>
    </row>
    <row r="939" spans="1:11" x14ac:dyDescent="0.25">
      <c r="A939" t="s">
        <v>675</v>
      </c>
      <c r="B939" t="s">
        <v>620</v>
      </c>
      <c r="C939">
        <v>10200225</v>
      </c>
      <c r="D939" t="s">
        <v>956</v>
      </c>
      <c r="E939" t="s">
        <v>972</v>
      </c>
      <c r="F939" t="s">
        <v>958</v>
      </c>
      <c r="G939" t="s">
        <v>1100</v>
      </c>
      <c r="H939" s="10">
        <v>9.0860000000000003</v>
      </c>
      <c r="I939" s="10"/>
      <c r="J939" s="49"/>
      <c r="K939" s="10"/>
    </row>
    <row r="940" spans="1:11" x14ac:dyDescent="0.25">
      <c r="A940" t="s">
        <v>675</v>
      </c>
      <c r="B940" t="s">
        <v>275</v>
      </c>
      <c r="C940">
        <v>30901102</v>
      </c>
      <c r="D940" t="s">
        <v>962</v>
      </c>
      <c r="E940" t="s">
        <v>1066</v>
      </c>
      <c r="F940" t="s">
        <v>1151</v>
      </c>
      <c r="G940" t="s">
        <v>1155</v>
      </c>
      <c r="H940" s="10">
        <v>8.9312799999999992</v>
      </c>
      <c r="I940" s="10"/>
      <c r="J940" s="49"/>
      <c r="K940" s="10"/>
    </row>
    <row r="941" spans="1:11" x14ac:dyDescent="0.25">
      <c r="A941" t="s">
        <v>675</v>
      </c>
      <c r="B941" t="s">
        <v>579</v>
      </c>
      <c r="C941">
        <v>50300103</v>
      </c>
      <c r="D941" t="s">
        <v>996</v>
      </c>
      <c r="E941" t="s">
        <v>1034</v>
      </c>
      <c r="F941" t="s">
        <v>1035</v>
      </c>
      <c r="G941" t="s">
        <v>1156</v>
      </c>
      <c r="H941" s="10">
        <v>8.2344000000000008</v>
      </c>
      <c r="I941" s="10"/>
      <c r="J941" s="49"/>
      <c r="K941" s="10"/>
    </row>
    <row r="942" spans="1:11" x14ac:dyDescent="0.25">
      <c r="A942" t="s">
        <v>791</v>
      </c>
      <c r="B942" t="s">
        <v>748</v>
      </c>
      <c r="C942">
        <v>30590001</v>
      </c>
      <c r="D942" t="s">
        <v>962</v>
      </c>
      <c r="E942" t="s">
        <v>976</v>
      </c>
      <c r="F942" t="s">
        <v>1005</v>
      </c>
      <c r="G942" t="s">
        <v>1157</v>
      </c>
      <c r="H942" s="10">
        <v>8.0986569999999993</v>
      </c>
      <c r="I942" s="10"/>
      <c r="J942" s="49"/>
      <c r="K942" s="10"/>
    </row>
    <row r="943" spans="1:11" x14ac:dyDescent="0.25">
      <c r="A943" t="s">
        <v>675</v>
      </c>
      <c r="B943" t="s">
        <v>617</v>
      </c>
      <c r="C943">
        <v>30590001</v>
      </c>
      <c r="D943" t="s">
        <v>962</v>
      </c>
      <c r="E943" t="s">
        <v>976</v>
      </c>
      <c r="F943" t="s">
        <v>1005</v>
      </c>
      <c r="G943" t="s">
        <v>1157</v>
      </c>
      <c r="H943" s="10">
        <v>8.0986569999999993</v>
      </c>
      <c r="I943" s="10"/>
      <c r="J943" s="49"/>
      <c r="K943" s="10"/>
    </row>
    <row r="944" spans="1:11" x14ac:dyDescent="0.25">
      <c r="A944" t="s">
        <v>791</v>
      </c>
      <c r="B944" t="s">
        <v>752</v>
      </c>
      <c r="C944">
        <v>30590001</v>
      </c>
      <c r="D944" t="s">
        <v>962</v>
      </c>
      <c r="E944" t="s">
        <v>976</v>
      </c>
      <c r="F944" t="s">
        <v>1005</v>
      </c>
      <c r="G944" t="s">
        <v>1157</v>
      </c>
      <c r="H944" s="10">
        <v>8.0986569999999993</v>
      </c>
      <c r="I944" s="10"/>
      <c r="J944" s="49"/>
      <c r="K944" s="10"/>
    </row>
    <row r="945" spans="1:11" x14ac:dyDescent="0.25">
      <c r="A945" t="s">
        <v>791</v>
      </c>
      <c r="B945" t="s">
        <v>762</v>
      </c>
      <c r="C945">
        <v>30590001</v>
      </c>
      <c r="D945" t="s">
        <v>962</v>
      </c>
      <c r="E945" t="s">
        <v>976</v>
      </c>
      <c r="F945" t="s">
        <v>1005</v>
      </c>
      <c r="G945" t="s">
        <v>1157</v>
      </c>
      <c r="H945" s="10">
        <v>8.0986569999999993</v>
      </c>
      <c r="I945" s="10"/>
      <c r="J945" s="49"/>
      <c r="K945" s="10"/>
    </row>
    <row r="946" spans="1:11" x14ac:dyDescent="0.25">
      <c r="A946" t="s">
        <v>875</v>
      </c>
      <c r="B946" t="s">
        <v>846</v>
      </c>
      <c r="C946">
        <v>30590001</v>
      </c>
      <c r="D946" t="s">
        <v>962</v>
      </c>
      <c r="E946" t="s">
        <v>976</v>
      </c>
      <c r="F946" t="s">
        <v>1005</v>
      </c>
      <c r="G946" t="s">
        <v>1157</v>
      </c>
      <c r="H946" s="10">
        <v>8.0986569999999993</v>
      </c>
      <c r="I946" s="10"/>
      <c r="J946" s="49"/>
      <c r="K946" s="10"/>
    </row>
    <row r="947" spans="1:11" x14ac:dyDescent="0.25">
      <c r="A947" t="s">
        <v>791</v>
      </c>
      <c r="B947" t="s">
        <v>740</v>
      </c>
      <c r="C947">
        <v>30590001</v>
      </c>
      <c r="D947" t="s">
        <v>962</v>
      </c>
      <c r="E947" t="s">
        <v>976</v>
      </c>
      <c r="F947" t="s">
        <v>1005</v>
      </c>
      <c r="G947" t="s">
        <v>1157</v>
      </c>
      <c r="H947" s="10">
        <v>8.0986569999999993</v>
      </c>
      <c r="I947" s="10"/>
      <c r="J947" s="49"/>
      <c r="K947" s="10"/>
    </row>
    <row r="948" spans="1:11" x14ac:dyDescent="0.25">
      <c r="A948" t="s">
        <v>675</v>
      </c>
      <c r="B948" t="s">
        <v>625</v>
      </c>
      <c r="C948">
        <v>30590001</v>
      </c>
      <c r="D948" t="s">
        <v>962</v>
      </c>
      <c r="E948" t="s">
        <v>976</v>
      </c>
      <c r="F948" t="s">
        <v>1005</v>
      </c>
      <c r="G948" t="s">
        <v>1157</v>
      </c>
      <c r="H948" s="10">
        <v>8.0986569999999993</v>
      </c>
      <c r="I948" s="10"/>
      <c r="J948" s="49"/>
      <c r="K948" s="10"/>
    </row>
    <row r="949" spans="1:11" x14ac:dyDescent="0.25">
      <c r="A949" t="s">
        <v>791</v>
      </c>
      <c r="B949" t="s">
        <v>730</v>
      </c>
      <c r="C949">
        <v>30590001</v>
      </c>
      <c r="D949" t="s">
        <v>962</v>
      </c>
      <c r="E949" t="s">
        <v>976</v>
      </c>
      <c r="F949" t="s">
        <v>1005</v>
      </c>
      <c r="G949" t="s">
        <v>1157</v>
      </c>
      <c r="H949" s="10">
        <v>8.0986569999999993</v>
      </c>
      <c r="I949" s="10"/>
      <c r="J949" s="49"/>
      <c r="K949" s="10"/>
    </row>
    <row r="950" spans="1:11" x14ac:dyDescent="0.25">
      <c r="A950" t="s">
        <v>675</v>
      </c>
      <c r="B950" t="s">
        <v>95</v>
      </c>
      <c r="C950">
        <v>30190014</v>
      </c>
      <c r="D950" t="s">
        <v>962</v>
      </c>
      <c r="E950" t="s">
        <v>1030</v>
      </c>
      <c r="F950" t="s">
        <v>1005</v>
      </c>
      <c r="G950" t="s">
        <v>1158</v>
      </c>
      <c r="H950" s="10">
        <v>7.57395</v>
      </c>
      <c r="I950" s="10"/>
      <c r="J950" s="49"/>
      <c r="K950" s="10"/>
    </row>
    <row r="951" spans="1:11" x14ac:dyDescent="0.25">
      <c r="A951" t="s">
        <v>675</v>
      </c>
      <c r="B951" t="s">
        <v>579</v>
      </c>
      <c r="C951">
        <v>30190014</v>
      </c>
      <c r="D951" t="s">
        <v>962</v>
      </c>
      <c r="E951" t="s">
        <v>1030</v>
      </c>
      <c r="F951" t="s">
        <v>1005</v>
      </c>
      <c r="G951" t="s">
        <v>1158</v>
      </c>
      <c r="H951" s="10">
        <v>7.57395</v>
      </c>
      <c r="I951" s="10"/>
      <c r="J951" s="49"/>
      <c r="K951" s="10"/>
    </row>
    <row r="952" spans="1:11" x14ac:dyDescent="0.25">
      <c r="A952" t="s">
        <v>675</v>
      </c>
      <c r="B952" t="s">
        <v>539</v>
      </c>
      <c r="C952">
        <v>50200101</v>
      </c>
      <c r="D952" t="s">
        <v>996</v>
      </c>
      <c r="E952" t="s">
        <v>1124</v>
      </c>
      <c r="F952" t="s">
        <v>1035</v>
      </c>
      <c r="G952" t="s">
        <v>1085</v>
      </c>
      <c r="H952" s="10">
        <v>7.2649369999999998</v>
      </c>
      <c r="I952" s="10"/>
      <c r="J952" s="49"/>
      <c r="K952" s="10"/>
    </row>
    <row r="953" spans="1:11" x14ac:dyDescent="0.25">
      <c r="A953" t="s">
        <v>675</v>
      </c>
      <c r="B953" t="s">
        <v>484</v>
      </c>
      <c r="C953">
        <v>20200107</v>
      </c>
      <c r="D953" t="s">
        <v>968</v>
      </c>
      <c r="E953" t="s">
        <v>1022</v>
      </c>
      <c r="F953" t="s">
        <v>1023</v>
      </c>
      <c r="G953" t="s">
        <v>1075</v>
      </c>
      <c r="H953" s="10">
        <v>7.2211041999999992</v>
      </c>
      <c r="I953" s="10"/>
      <c r="J953" s="49"/>
      <c r="K953" s="10"/>
    </row>
    <row r="954" spans="1:11" x14ac:dyDescent="0.25">
      <c r="A954" t="s">
        <v>675</v>
      </c>
      <c r="B954" t="s">
        <v>488</v>
      </c>
      <c r="C954">
        <v>20200107</v>
      </c>
      <c r="D954" t="s">
        <v>968</v>
      </c>
      <c r="E954" t="s">
        <v>1022</v>
      </c>
      <c r="F954" t="s">
        <v>1023</v>
      </c>
      <c r="G954" t="s">
        <v>1075</v>
      </c>
      <c r="H954" s="10">
        <v>7.2211041999999992</v>
      </c>
      <c r="I954" s="10"/>
      <c r="J954" s="49"/>
      <c r="K954" s="10"/>
    </row>
    <row r="955" spans="1:11" x14ac:dyDescent="0.25">
      <c r="A955" t="s">
        <v>675</v>
      </c>
      <c r="B955" t="s">
        <v>152</v>
      </c>
      <c r="C955">
        <v>20200107</v>
      </c>
      <c r="D955" t="s">
        <v>968</v>
      </c>
      <c r="E955" t="s">
        <v>1022</v>
      </c>
      <c r="F955" t="s">
        <v>1023</v>
      </c>
      <c r="G955" t="s">
        <v>1075</v>
      </c>
      <c r="H955" s="10">
        <v>7.2211041999999992</v>
      </c>
      <c r="I955" s="10"/>
      <c r="J955" s="49"/>
      <c r="K955" s="10"/>
    </row>
    <row r="956" spans="1:11" x14ac:dyDescent="0.25">
      <c r="A956" t="s">
        <v>675</v>
      </c>
      <c r="B956" t="s">
        <v>374</v>
      </c>
      <c r="C956">
        <v>10300502</v>
      </c>
      <c r="D956" t="s">
        <v>956</v>
      </c>
      <c r="E956" t="s">
        <v>993</v>
      </c>
      <c r="F956" t="s">
        <v>1086</v>
      </c>
      <c r="G956" t="s">
        <v>974</v>
      </c>
      <c r="H956" s="10">
        <v>6.8643565500000001</v>
      </c>
      <c r="I956" s="10"/>
      <c r="J956" s="49"/>
      <c r="K956" s="10"/>
    </row>
    <row r="957" spans="1:11" x14ac:dyDescent="0.25">
      <c r="A957" t="s">
        <v>675</v>
      </c>
      <c r="B957" t="s">
        <v>617</v>
      </c>
      <c r="C957">
        <v>10300502</v>
      </c>
      <c r="D957" t="s">
        <v>956</v>
      </c>
      <c r="E957" t="s">
        <v>993</v>
      </c>
      <c r="F957" t="s">
        <v>1086</v>
      </c>
      <c r="G957" t="s">
        <v>974</v>
      </c>
      <c r="H957" s="10">
        <v>6.8643565500000001</v>
      </c>
      <c r="I957" s="10"/>
      <c r="J957" s="49"/>
      <c r="K957" s="10"/>
    </row>
    <row r="958" spans="1:11" x14ac:dyDescent="0.25">
      <c r="A958" t="s">
        <v>875</v>
      </c>
      <c r="B958" t="s">
        <v>846</v>
      </c>
      <c r="C958">
        <v>10300502</v>
      </c>
      <c r="D958" t="s">
        <v>956</v>
      </c>
      <c r="E958" t="s">
        <v>993</v>
      </c>
      <c r="F958" t="s">
        <v>1086</v>
      </c>
      <c r="G958" t="s">
        <v>974</v>
      </c>
      <c r="H958" s="10">
        <v>6.8643565500000001</v>
      </c>
      <c r="I958" s="10"/>
      <c r="J958" s="49"/>
      <c r="K958" s="10"/>
    </row>
    <row r="959" spans="1:11" x14ac:dyDescent="0.25">
      <c r="A959" t="s">
        <v>675</v>
      </c>
      <c r="B959" t="s">
        <v>386</v>
      </c>
      <c r="C959">
        <v>10300502</v>
      </c>
      <c r="D959" t="s">
        <v>956</v>
      </c>
      <c r="E959" t="s">
        <v>993</v>
      </c>
      <c r="F959" t="s">
        <v>1086</v>
      </c>
      <c r="G959" t="s">
        <v>974</v>
      </c>
      <c r="H959" s="10">
        <v>6.8643565500000001</v>
      </c>
      <c r="I959" s="10"/>
      <c r="J959" s="49"/>
      <c r="K959" s="10"/>
    </row>
    <row r="960" spans="1:11" x14ac:dyDescent="0.25">
      <c r="A960" t="s">
        <v>675</v>
      </c>
      <c r="B960" t="s">
        <v>205</v>
      </c>
      <c r="C960">
        <v>10300502</v>
      </c>
      <c r="D960" t="s">
        <v>956</v>
      </c>
      <c r="E960" t="s">
        <v>993</v>
      </c>
      <c r="F960" t="s">
        <v>1086</v>
      </c>
      <c r="G960" t="s">
        <v>974</v>
      </c>
      <c r="H960" s="10">
        <v>6.8643565500000001</v>
      </c>
      <c r="I960" s="10"/>
      <c r="J960" s="49"/>
      <c r="K960" s="10"/>
    </row>
    <row r="961" spans="1:11" x14ac:dyDescent="0.25">
      <c r="A961" t="s">
        <v>1615</v>
      </c>
      <c r="B961" t="s">
        <v>946</v>
      </c>
      <c r="C961">
        <v>10300502</v>
      </c>
      <c r="D961" t="s">
        <v>956</v>
      </c>
      <c r="E961" t="s">
        <v>993</v>
      </c>
      <c r="F961" t="s">
        <v>1086</v>
      </c>
      <c r="G961" t="s">
        <v>974</v>
      </c>
      <c r="H961" s="10">
        <v>6.8643565500000001</v>
      </c>
      <c r="I961" s="10"/>
      <c r="J961" s="49"/>
      <c r="K961" s="10"/>
    </row>
    <row r="962" spans="1:11" x14ac:dyDescent="0.25">
      <c r="A962" t="s">
        <v>675</v>
      </c>
      <c r="B962" t="s">
        <v>323</v>
      </c>
      <c r="C962">
        <v>10300502</v>
      </c>
      <c r="D962" t="s">
        <v>956</v>
      </c>
      <c r="E962" t="s">
        <v>993</v>
      </c>
      <c r="F962" t="s">
        <v>1086</v>
      </c>
      <c r="G962" t="s">
        <v>974</v>
      </c>
      <c r="H962" s="10">
        <v>6.8643565500000001</v>
      </c>
      <c r="I962" s="10"/>
      <c r="J962" s="49"/>
      <c r="K962" s="10"/>
    </row>
    <row r="963" spans="1:11" x14ac:dyDescent="0.25">
      <c r="A963" t="s">
        <v>675</v>
      </c>
      <c r="B963" t="s">
        <v>625</v>
      </c>
      <c r="C963">
        <v>10300502</v>
      </c>
      <c r="D963" t="s">
        <v>956</v>
      </c>
      <c r="E963" t="s">
        <v>993</v>
      </c>
      <c r="F963" t="s">
        <v>1086</v>
      </c>
      <c r="G963" t="s">
        <v>974</v>
      </c>
      <c r="H963" s="10">
        <v>6.8643565500000001</v>
      </c>
      <c r="I963" s="10"/>
      <c r="J963" s="49"/>
      <c r="K963" s="10"/>
    </row>
    <row r="964" spans="1:11" x14ac:dyDescent="0.25">
      <c r="A964" t="s">
        <v>675</v>
      </c>
      <c r="B964" t="s">
        <v>25</v>
      </c>
      <c r="C964">
        <v>10300502</v>
      </c>
      <c r="D964" t="s">
        <v>956</v>
      </c>
      <c r="E964" t="s">
        <v>993</v>
      </c>
      <c r="F964" t="s">
        <v>1086</v>
      </c>
      <c r="G964" t="s">
        <v>974</v>
      </c>
      <c r="H964" s="10">
        <v>6.8643565500000001</v>
      </c>
      <c r="I964" s="10"/>
      <c r="J964" s="49"/>
      <c r="K964" s="10"/>
    </row>
    <row r="965" spans="1:11" x14ac:dyDescent="0.25">
      <c r="A965" t="s">
        <v>875</v>
      </c>
      <c r="B965" t="s">
        <v>838</v>
      </c>
      <c r="C965">
        <v>10300502</v>
      </c>
      <c r="D965" t="s">
        <v>956</v>
      </c>
      <c r="E965" t="s">
        <v>993</v>
      </c>
      <c r="F965" t="s">
        <v>1086</v>
      </c>
      <c r="G965" t="s">
        <v>974</v>
      </c>
      <c r="H965" s="10">
        <v>6.8643565500000001</v>
      </c>
      <c r="I965" s="10"/>
      <c r="J965" s="49"/>
      <c r="K965" s="10"/>
    </row>
    <row r="966" spans="1:11" x14ac:dyDescent="0.25">
      <c r="A966" t="s">
        <v>675</v>
      </c>
      <c r="B966" t="s">
        <v>325</v>
      </c>
      <c r="C966">
        <v>10301002</v>
      </c>
      <c r="D966" t="s">
        <v>956</v>
      </c>
      <c r="E966" t="s">
        <v>993</v>
      </c>
      <c r="F966" t="s">
        <v>1140</v>
      </c>
      <c r="G966" t="s">
        <v>1141</v>
      </c>
      <c r="H966" s="10">
        <v>6.6262490000000005</v>
      </c>
      <c r="I966" s="10"/>
      <c r="J966" s="49"/>
      <c r="K966" s="10"/>
    </row>
    <row r="967" spans="1:11" x14ac:dyDescent="0.25">
      <c r="A967" t="s">
        <v>675</v>
      </c>
      <c r="B967" t="s">
        <v>208</v>
      </c>
      <c r="C967">
        <v>10301002</v>
      </c>
      <c r="D967" t="s">
        <v>956</v>
      </c>
      <c r="E967" t="s">
        <v>993</v>
      </c>
      <c r="F967" t="s">
        <v>1140</v>
      </c>
      <c r="G967" t="s">
        <v>1141</v>
      </c>
      <c r="H967" s="10">
        <v>6.6262490000000005</v>
      </c>
      <c r="I967" s="10"/>
      <c r="J967" s="49"/>
      <c r="K967" s="10"/>
    </row>
    <row r="968" spans="1:11" x14ac:dyDescent="0.25">
      <c r="A968" t="s">
        <v>875</v>
      </c>
      <c r="B968" t="s">
        <v>839</v>
      </c>
      <c r="C968">
        <v>10301002</v>
      </c>
      <c r="D968" t="s">
        <v>956</v>
      </c>
      <c r="E968" t="s">
        <v>993</v>
      </c>
      <c r="F968" t="s">
        <v>1140</v>
      </c>
      <c r="G968" t="s">
        <v>1141</v>
      </c>
      <c r="H968" s="10">
        <v>6.6262490000000005</v>
      </c>
      <c r="I968" s="10"/>
      <c r="J968" s="49"/>
      <c r="K968" s="10"/>
    </row>
    <row r="969" spans="1:11" x14ac:dyDescent="0.25">
      <c r="A969" t="s">
        <v>675</v>
      </c>
      <c r="B969" t="s">
        <v>30</v>
      </c>
      <c r="C969">
        <v>10301002</v>
      </c>
      <c r="D969" t="s">
        <v>956</v>
      </c>
      <c r="E969" t="s">
        <v>993</v>
      </c>
      <c r="F969" t="s">
        <v>1140</v>
      </c>
      <c r="G969" t="s">
        <v>1141</v>
      </c>
      <c r="H969" s="10">
        <v>6.6262490000000005</v>
      </c>
      <c r="I969" s="10"/>
      <c r="J969" s="49"/>
      <c r="K969" s="10"/>
    </row>
    <row r="970" spans="1:11" x14ac:dyDescent="0.25">
      <c r="A970" t="s">
        <v>675</v>
      </c>
      <c r="B970" t="s">
        <v>144</v>
      </c>
      <c r="C970">
        <v>20201001</v>
      </c>
      <c r="D970" t="s">
        <v>968</v>
      </c>
      <c r="E970" t="s">
        <v>1022</v>
      </c>
      <c r="F970" t="s">
        <v>1140</v>
      </c>
      <c r="G970" t="s">
        <v>1159</v>
      </c>
      <c r="H970" s="10">
        <v>6.4361547999999997</v>
      </c>
      <c r="I970" s="10"/>
      <c r="J970" s="49"/>
      <c r="K970" s="10"/>
    </row>
    <row r="971" spans="1:11" x14ac:dyDescent="0.25">
      <c r="A971" t="s">
        <v>675</v>
      </c>
      <c r="B971" t="s">
        <v>372</v>
      </c>
      <c r="C971">
        <v>10300222</v>
      </c>
      <c r="D971" t="s">
        <v>956</v>
      </c>
      <c r="E971" t="s">
        <v>993</v>
      </c>
      <c r="F971" t="s">
        <v>958</v>
      </c>
      <c r="G971" t="s">
        <v>1041</v>
      </c>
      <c r="H971" s="10">
        <v>6.2782999999999998</v>
      </c>
      <c r="I971" s="10"/>
      <c r="J971" s="49"/>
      <c r="K971" s="10"/>
    </row>
    <row r="972" spans="1:11" x14ac:dyDescent="0.25">
      <c r="A972" t="s">
        <v>675</v>
      </c>
      <c r="B972" t="s">
        <v>611</v>
      </c>
      <c r="C972">
        <v>10300222</v>
      </c>
      <c r="D972" t="s">
        <v>956</v>
      </c>
      <c r="E972" t="s">
        <v>993</v>
      </c>
      <c r="F972" t="s">
        <v>958</v>
      </c>
      <c r="G972" t="s">
        <v>1041</v>
      </c>
      <c r="H972" s="10">
        <v>6.2782999999999998</v>
      </c>
      <c r="I972" s="10"/>
      <c r="J972" s="49"/>
      <c r="K972" s="10"/>
    </row>
    <row r="973" spans="1:11" x14ac:dyDescent="0.25">
      <c r="A973" t="s">
        <v>875</v>
      </c>
      <c r="B973" t="s">
        <v>844</v>
      </c>
      <c r="C973">
        <v>10300222</v>
      </c>
      <c r="D973" t="s">
        <v>956</v>
      </c>
      <c r="E973" t="s">
        <v>993</v>
      </c>
      <c r="F973" t="s">
        <v>958</v>
      </c>
      <c r="G973" t="s">
        <v>1041</v>
      </c>
      <c r="H973" s="10">
        <v>6.2782999999999998</v>
      </c>
      <c r="I973" s="10"/>
      <c r="J973" s="49"/>
      <c r="K973" s="10"/>
    </row>
    <row r="974" spans="1:11" x14ac:dyDescent="0.25">
      <c r="A974" t="s">
        <v>675</v>
      </c>
      <c r="B974" t="s">
        <v>383</v>
      </c>
      <c r="C974">
        <v>10300222</v>
      </c>
      <c r="D974" t="s">
        <v>956</v>
      </c>
      <c r="E974" t="s">
        <v>993</v>
      </c>
      <c r="F974" t="s">
        <v>958</v>
      </c>
      <c r="G974" t="s">
        <v>1041</v>
      </c>
      <c r="H974" s="10">
        <v>6.2782999999999998</v>
      </c>
      <c r="I974" s="10"/>
      <c r="J974" s="49"/>
      <c r="K974" s="10"/>
    </row>
    <row r="975" spans="1:11" x14ac:dyDescent="0.25">
      <c r="A975" t="s">
        <v>875</v>
      </c>
      <c r="B975" t="s">
        <v>881</v>
      </c>
      <c r="C975">
        <v>10300222</v>
      </c>
      <c r="D975" t="s">
        <v>956</v>
      </c>
      <c r="E975" t="s">
        <v>993</v>
      </c>
      <c r="F975" t="s">
        <v>958</v>
      </c>
      <c r="G975" t="s">
        <v>1041</v>
      </c>
      <c r="H975" s="10">
        <v>6.2782999999999998</v>
      </c>
      <c r="I975" s="10"/>
      <c r="J975" s="49"/>
      <c r="K975" s="10"/>
    </row>
    <row r="976" spans="1:11" x14ac:dyDescent="0.25">
      <c r="A976" t="s">
        <v>875</v>
      </c>
      <c r="B976" t="s">
        <v>837</v>
      </c>
      <c r="C976">
        <v>10300222</v>
      </c>
      <c r="D976" t="s">
        <v>956</v>
      </c>
      <c r="E976" t="s">
        <v>993</v>
      </c>
      <c r="F976" t="s">
        <v>958</v>
      </c>
      <c r="G976" t="s">
        <v>1041</v>
      </c>
      <c r="H976" s="10">
        <v>6.2782999999999998</v>
      </c>
      <c r="I976" s="10"/>
      <c r="J976" s="49"/>
      <c r="K976" s="10"/>
    </row>
    <row r="977" spans="1:11" x14ac:dyDescent="0.25">
      <c r="A977" t="s">
        <v>675</v>
      </c>
      <c r="B977" t="s">
        <v>319</v>
      </c>
      <c r="C977">
        <v>10300222</v>
      </c>
      <c r="D977" t="s">
        <v>956</v>
      </c>
      <c r="E977" t="s">
        <v>993</v>
      </c>
      <c r="F977" t="s">
        <v>958</v>
      </c>
      <c r="G977" t="s">
        <v>1041</v>
      </c>
      <c r="H977" s="10">
        <v>6.2782999999999998</v>
      </c>
      <c r="I977" s="10"/>
      <c r="J977" s="49"/>
      <c r="K977" s="10"/>
    </row>
    <row r="978" spans="1:11" x14ac:dyDescent="0.25">
      <c r="A978" t="s">
        <v>675</v>
      </c>
      <c r="B978" t="s">
        <v>620</v>
      </c>
      <c r="C978">
        <v>10300222</v>
      </c>
      <c r="D978" t="s">
        <v>956</v>
      </c>
      <c r="E978" t="s">
        <v>993</v>
      </c>
      <c r="F978" t="s">
        <v>958</v>
      </c>
      <c r="G978" t="s">
        <v>1041</v>
      </c>
      <c r="H978" s="10">
        <v>6.2782999999999998</v>
      </c>
      <c r="I978" s="10"/>
      <c r="J978" s="49"/>
      <c r="K978" s="10"/>
    </row>
    <row r="979" spans="1:11" x14ac:dyDescent="0.25">
      <c r="A979" t="s">
        <v>791</v>
      </c>
      <c r="B979" t="s">
        <v>748</v>
      </c>
      <c r="C979">
        <v>30590005</v>
      </c>
      <c r="D979" t="s">
        <v>962</v>
      </c>
      <c r="E979" t="s">
        <v>976</v>
      </c>
      <c r="F979" t="s">
        <v>1005</v>
      </c>
      <c r="G979" t="s">
        <v>1160</v>
      </c>
      <c r="H979" s="10">
        <v>5.7746459999999997</v>
      </c>
      <c r="I979" s="10"/>
      <c r="J979" s="49"/>
      <c r="K979" s="10"/>
    </row>
    <row r="980" spans="1:11" x14ac:dyDescent="0.25">
      <c r="A980" t="s">
        <v>791</v>
      </c>
      <c r="B980" t="s">
        <v>752</v>
      </c>
      <c r="C980">
        <v>30590005</v>
      </c>
      <c r="D980" t="s">
        <v>962</v>
      </c>
      <c r="E980" t="s">
        <v>976</v>
      </c>
      <c r="F980" t="s">
        <v>1005</v>
      </c>
      <c r="G980" t="s">
        <v>1160</v>
      </c>
      <c r="H980" s="10">
        <v>5.7746459999999997</v>
      </c>
      <c r="I980" s="10"/>
      <c r="J980" s="49"/>
      <c r="K980" s="10"/>
    </row>
    <row r="981" spans="1:11" x14ac:dyDescent="0.25">
      <c r="A981" t="s">
        <v>791</v>
      </c>
      <c r="B981" t="s">
        <v>732</v>
      </c>
      <c r="C981">
        <v>30590005</v>
      </c>
      <c r="D981" t="s">
        <v>962</v>
      </c>
      <c r="E981" t="s">
        <v>976</v>
      </c>
      <c r="F981" t="s">
        <v>1005</v>
      </c>
      <c r="G981" t="s">
        <v>1160</v>
      </c>
      <c r="H981" s="10">
        <v>5.7746459999999997</v>
      </c>
      <c r="I981" s="10"/>
      <c r="J981" s="49"/>
      <c r="K981" s="10"/>
    </row>
    <row r="982" spans="1:11" x14ac:dyDescent="0.25">
      <c r="A982" t="s">
        <v>675</v>
      </c>
      <c r="B982" t="s">
        <v>641</v>
      </c>
      <c r="C982">
        <v>10100101</v>
      </c>
      <c r="D982" t="s">
        <v>956</v>
      </c>
      <c r="E982" t="s">
        <v>957</v>
      </c>
      <c r="F982" t="s">
        <v>1161</v>
      </c>
      <c r="G982" t="s">
        <v>1162</v>
      </c>
      <c r="H982" s="10">
        <v>5.6450500000000003</v>
      </c>
      <c r="I982" s="10"/>
      <c r="J982" s="49"/>
      <c r="K982" s="10"/>
    </row>
    <row r="983" spans="1:11" x14ac:dyDescent="0.25">
      <c r="A983" t="s">
        <v>675</v>
      </c>
      <c r="B983" t="s">
        <v>645</v>
      </c>
      <c r="C983">
        <v>10100101</v>
      </c>
      <c r="D983" t="s">
        <v>956</v>
      </c>
      <c r="E983" t="s">
        <v>957</v>
      </c>
      <c r="F983" t="s">
        <v>1161</v>
      </c>
      <c r="G983" t="s">
        <v>1162</v>
      </c>
      <c r="H983" s="10">
        <v>5.6450500000000003</v>
      </c>
      <c r="I983" s="10"/>
      <c r="J983" s="49"/>
      <c r="K983" s="10"/>
    </row>
    <row r="984" spans="1:11" x14ac:dyDescent="0.25">
      <c r="A984" t="s">
        <v>675</v>
      </c>
      <c r="B984" t="s">
        <v>648</v>
      </c>
      <c r="C984">
        <v>10100101</v>
      </c>
      <c r="D984" t="s">
        <v>956</v>
      </c>
      <c r="E984" t="s">
        <v>957</v>
      </c>
      <c r="F984" t="s">
        <v>1161</v>
      </c>
      <c r="G984" t="s">
        <v>1162</v>
      </c>
      <c r="H984" s="10">
        <v>5.6450500000000003</v>
      </c>
      <c r="I984" s="10"/>
      <c r="J984" s="49"/>
      <c r="K984" s="10"/>
    </row>
    <row r="985" spans="1:11" x14ac:dyDescent="0.25">
      <c r="A985" t="s">
        <v>675</v>
      </c>
      <c r="B985" t="s">
        <v>651</v>
      </c>
      <c r="C985">
        <v>10100101</v>
      </c>
      <c r="D985" t="s">
        <v>956</v>
      </c>
      <c r="E985" t="s">
        <v>957</v>
      </c>
      <c r="F985" t="s">
        <v>1161</v>
      </c>
      <c r="G985" t="s">
        <v>1162</v>
      </c>
      <c r="H985" s="10">
        <v>5.6450500000000003</v>
      </c>
      <c r="I985" s="10"/>
      <c r="J985" s="49"/>
      <c r="K985" s="10"/>
    </row>
    <row r="986" spans="1:11" x14ac:dyDescent="0.25">
      <c r="A986" t="s">
        <v>675</v>
      </c>
      <c r="B986" t="s">
        <v>654</v>
      </c>
      <c r="C986">
        <v>10100101</v>
      </c>
      <c r="D986" t="s">
        <v>956</v>
      </c>
      <c r="E986" t="s">
        <v>957</v>
      </c>
      <c r="F986" t="s">
        <v>1161</v>
      </c>
      <c r="G986" t="s">
        <v>1162</v>
      </c>
      <c r="H986" s="10">
        <v>5.6450500000000003</v>
      </c>
      <c r="I986" s="10"/>
      <c r="J986" s="49"/>
      <c r="K986" s="10"/>
    </row>
    <row r="987" spans="1:11" x14ac:dyDescent="0.25">
      <c r="A987" t="s">
        <v>1615</v>
      </c>
      <c r="B987" t="s">
        <v>888</v>
      </c>
      <c r="C987">
        <v>10100101</v>
      </c>
      <c r="D987" t="s">
        <v>956</v>
      </c>
      <c r="E987" t="s">
        <v>957</v>
      </c>
      <c r="F987" t="s">
        <v>1161</v>
      </c>
      <c r="G987" t="s">
        <v>1162</v>
      </c>
      <c r="H987" s="10">
        <v>5.6450500000000003</v>
      </c>
      <c r="I987" s="10"/>
      <c r="J987" s="49"/>
      <c r="K987" s="10"/>
    </row>
    <row r="988" spans="1:11" x14ac:dyDescent="0.25">
      <c r="A988" t="s">
        <v>1615</v>
      </c>
      <c r="B988" t="s">
        <v>896</v>
      </c>
      <c r="C988">
        <v>10100101</v>
      </c>
      <c r="D988" t="s">
        <v>956</v>
      </c>
      <c r="E988" t="s">
        <v>957</v>
      </c>
      <c r="F988" t="s">
        <v>1161</v>
      </c>
      <c r="G988" t="s">
        <v>1162</v>
      </c>
      <c r="H988" s="10">
        <v>5.6450500000000003</v>
      </c>
      <c r="I988" s="10"/>
      <c r="J988" s="49"/>
      <c r="K988" s="10"/>
    </row>
    <row r="989" spans="1:11" x14ac:dyDescent="0.25">
      <c r="A989" t="s">
        <v>675</v>
      </c>
      <c r="B989" t="s">
        <v>627</v>
      </c>
      <c r="C989">
        <v>10100101</v>
      </c>
      <c r="D989" t="s">
        <v>956</v>
      </c>
      <c r="E989" t="s">
        <v>957</v>
      </c>
      <c r="F989" t="s">
        <v>1161</v>
      </c>
      <c r="G989" t="s">
        <v>1162</v>
      </c>
      <c r="H989" s="10">
        <v>5.6450500000000003</v>
      </c>
      <c r="I989" s="10"/>
      <c r="J989" s="49"/>
      <c r="K989" s="10"/>
    </row>
    <row r="990" spans="1:11" x14ac:dyDescent="0.25">
      <c r="A990" t="s">
        <v>1615</v>
      </c>
      <c r="B990" t="s">
        <v>883</v>
      </c>
      <c r="C990">
        <v>10100101</v>
      </c>
      <c r="D990" t="s">
        <v>956</v>
      </c>
      <c r="E990" t="s">
        <v>957</v>
      </c>
      <c r="F990" t="s">
        <v>1161</v>
      </c>
      <c r="G990" t="s">
        <v>1162</v>
      </c>
      <c r="H990" s="10">
        <v>5.6450500000000003</v>
      </c>
      <c r="I990" s="10"/>
      <c r="J990" s="49"/>
      <c r="K990" s="10"/>
    </row>
    <row r="991" spans="1:11" x14ac:dyDescent="0.25">
      <c r="A991" t="s">
        <v>1615</v>
      </c>
      <c r="B991" t="s">
        <v>892</v>
      </c>
      <c r="C991">
        <v>10100101</v>
      </c>
      <c r="D991" t="s">
        <v>956</v>
      </c>
      <c r="E991" t="s">
        <v>957</v>
      </c>
      <c r="F991" t="s">
        <v>1161</v>
      </c>
      <c r="G991" t="s">
        <v>1162</v>
      </c>
      <c r="H991" s="10">
        <v>5.6450500000000003</v>
      </c>
      <c r="I991" s="10"/>
      <c r="J991" s="49"/>
      <c r="K991" s="10"/>
    </row>
    <row r="992" spans="1:11" x14ac:dyDescent="0.25">
      <c r="A992" t="s">
        <v>675</v>
      </c>
      <c r="B992" t="s">
        <v>632</v>
      </c>
      <c r="C992">
        <v>10100101</v>
      </c>
      <c r="D992" t="s">
        <v>956</v>
      </c>
      <c r="E992" t="s">
        <v>957</v>
      </c>
      <c r="F992" t="s">
        <v>1161</v>
      </c>
      <c r="G992" t="s">
        <v>1162</v>
      </c>
      <c r="H992" s="10">
        <v>5.6450500000000003</v>
      </c>
      <c r="I992" s="10"/>
      <c r="J992" s="49"/>
      <c r="K992" s="10"/>
    </row>
    <row r="993" spans="1:11" x14ac:dyDescent="0.25">
      <c r="A993" t="s">
        <v>675</v>
      </c>
      <c r="B993" t="s">
        <v>553</v>
      </c>
      <c r="C993">
        <v>10100101</v>
      </c>
      <c r="D993" t="s">
        <v>956</v>
      </c>
      <c r="E993" t="s">
        <v>957</v>
      </c>
      <c r="F993" t="s">
        <v>1161</v>
      </c>
      <c r="G993" t="s">
        <v>1162</v>
      </c>
      <c r="H993" s="10">
        <v>5.6450500000000003</v>
      </c>
      <c r="I993" s="10"/>
      <c r="J993" s="49"/>
      <c r="K993" s="10"/>
    </row>
    <row r="994" spans="1:11" x14ac:dyDescent="0.25">
      <c r="A994" t="s">
        <v>675</v>
      </c>
      <c r="B994" t="s">
        <v>665</v>
      </c>
      <c r="C994">
        <v>10100101</v>
      </c>
      <c r="D994" t="s">
        <v>956</v>
      </c>
      <c r="E994" t="s">
        <v>957</v>
      </c>
      <c r="F994" t="s">
        <v>1161</v>
      </c>
      <c r="G994" t="s">
        <v>1162</v>
      </c>
      <c r="H994" s="10">
        <v>5.6450500000000003</v>
      </c>
      <c r="I994" s="10"/>
      <c r="J994" s="49"/>
      <c r="K994" s="10"/>
    </row>
    <row r="995" spans="1:11" x14ac:dyDescent="0.25">
      <c r="A995" t="s">
        <v>675</v>
      </c>
      <c r="B995" t="s">
        <v>668</v>
      </c>
      <c r="C995">
        <v>10100101</v>
      </c>
      <c r="D995" t="s">
        <v>956</v>
      </c>
      <c r="E995" t="s">
        <v>957</v>
      </c>
      <c r="F995" t="s">
        <v>1161</v>
      </c>
      <c r="G995" t="s">
        <v>1162</v>
      </c>
      <c r="H995" s="10">
        <v>5.6450500000000003</v>
      </c>
      <c r="I995" s="10"/>
      <c r="J995" s="49"/>
      <c r="K995" s="10"/>
    </row>
    <row r="996" spans="1:11" x14ac:dyDescent="0.25">
      <c r="A996" t="s">
        <v>675</v>
      </c>
      <c r="B996" t="s">
        <v>670</v>
      </c>
      <c r="C996">
        <v>10100101</v>
      </c>
      <c r="D996" t="s">
        <v>956</v>
      </c>
      <c r="E996" t="s">
        <v>957</v>
      </c>
      <c r="F996" t="s">
        <v>1161</v>
      </c>
      <c r="G996" t="s">
        <v>1162</v>
      </c>
      <c r="H996" s="10">
        <v>5.6450500000000003</v>
      </c>
      <c r="I996" s="10"/>
      <c r="J996" s="49"/>
      <c r="K996" s="10"/>
    </row>
    <row r="997" spans="1:11" x14ac:dyDescent="0.25">
      <c r="A997" t="s">
        <v>675</v>
      </c>
      <c r="B997" t="s">
        <v>672</v>
      </c>
      <c r="C997">
        <v>10100101</v>
      </c>
      <c r="D997" t="s">
        <v>956</v>
      </c>
      <c r="E997" t="s">
        <v>957</v>
      </c>
      <c r="F997" t="s">
        <v>1161</v>
      </c>
      <c r="G997" t="s">
        <v>1162</v>
      </c>
      <c r="H997" s="10">
        <v>5.6450500000000003</v>
      </c>
      <c r="I997" s="10"/>
      <c r="J997" s="49"/>
      <c r="K997" s="10"/>
    </row>
    <row r="998" spans="1:11" x14ac:dyDescent="0.25">
      <c r="A998" t="s">
        <v>675</v>
      </c>
      <c r="B998" t="s">
        <v>674</v>
      </c>
      <c r="C998">
        <v>10100101</v>
      </c>
      <c r="D998" t="s">
        <v>956</v>
      </c>
      <c r="E998" t="s">
        <v>957</v>
      </c>
      <c r="F998" t="s">
        <v>1161</v>
      </c>
      <c r="G998" t="s">
        <v>1162</v>
      </c>
      <c r="H998" s="10">
        <v>5.6450500000000003</v>
      </c>
      <c r="I998" s="10"/>
      <c r="J998" s="49"/>
      <c r="K998" s="10"/>
    </row>
    <row r="999" spans="1:11" x14ac:dyDescent="0.25">
      <c r="A999" t="s">
        <v>675</v>
      </c>
      <c r="B999" t="s">
        <v>374</v>
      </c>
      <c r="C999">
        <v>10200505</v>
      </c>
      <c r="D999" t="s">
        <v>956</v>
      </c>
      <c r="E999" t="s">
        <v>972</v>
      </c>
      <c r="F999" t="s">
        <v>1086</v>
      </c>
      <c r="G999" t="s">
        <v>1128</v>
      </c>
      <c r="H999" s="10">
        <v>5.5719900000000004</v>
      </c>
      <c r="I999" s="10"/>
      <c r="J999" s="49"/>
      <c r="K999" s="10"/>
    </row>
    <row r="1000" spans="1:11" x14ac:dyDescent="0.25">
      <c r="A1000" t="s">
        <v>675</v>
      </c>
      <c r="B1000" t="s">
        <v>617</v>
      </c>
      <c r="C1000">
        <v>10200505</v>
      </c>
      <c r="D1000" t="s">
        <v>956</v>
      </c>
      <c r="E1000" t="s">
        <v>972</v>
      </c>
      <c r="F1000" t="s">
        <v>1086</v>
      </c>
      <c r="G1000" t="s">
        <v>1128</v>
      </c>
      <c r="H1000" s="10">
        <v>5.5719900000000004</v>
      </c>
      <c r="I1000" s="10"/>
      <c r="J1000" s="49"/>
      <c r="K1000" s="10"/>
    </row>
    <row r="1001" spans="1:11" x14ac:dyDescent="0.25">
      <c r="A1001" t="s">
        <v>875</v>
      </c>
      <c r="B1001" t="s">
        <v>846</v>
      </c>
      <c r="C1001">
        <v>10200505</v>
      </c>
      <c r="D1001" t="s">
        <v>956</v>
      </c>
      <c r="E1001" t="s">
        <v>972</v>
      </c>
      <c r="F1001" t="s">
        <v>1086</v>
      </c>
      <c r="G1001" t="s">
        <v>1128</v>
      </c>
      <c r="H1001" s="10">
        <v>5.5719900000000004</v>
      </c>
      <c r="I1001" s="10"/>
      <c r="J1001" s="49"/>
      <c r="K1001" s="10"/>
    </row>
    <row r="1002" spans="1:11" x14ac:dyDescent="0.25">
      <c r="A1002" t="s">
        <v>675</v>
      </c>
      <c r="B1002" t="s">
        <v>386</v>
      </c>
      <c r="C1002">
        <v>10200505</v>
      </c>
      <c r="D1002" t="s">
        <v>956</v>
      </c>
      <c r="E1002" t="s">
        <v>972</v>
      </c>
      <c r="F1002" t="s">
        <v>1086</v>
      </c>
      <c r="G1002" t="s">
        <v>1128</v>
      </c>
      <c r="H1002" s="10">
        <v>5.5719900000000004</v>
      </c>
      <c r="I1002" s="10"/>
      <c r="J1002" s="49"/>
      <c r="K1002" s="10"/>
    </row>
    <row r="1003" spans="1:11" x14ac:dyDescent="0.25">
      <c r="A1003" t="s">
        <v>675</v>
      </c>
      <c r="B1003" t="s">
        <v>205</v>
      </c>
      <c r="C1003">
        <v>10200505</v>
      </c>
      <c r="D1003" t="s">
        <v>956</v>
      </c>
      <c r="E1003" t="s">
        <v>972</v>
      </c>
      <c r="F1003" t="s">
        <v>1086</v>
      </c>
      <c r="G1003" t="s">
        <v>1128</v>
      </c>
      <c r="H1003" s="10">
        <v>5.5719900000000004</v>
      </c>
      <c r="I1003" s="10"/>
      <c r="J1003" s="49"/>
      <c r="K1003" s="10"/>
    </row>
    <row r="1004" spans="1:11" x14ac:dyDescent="0.25">
      <c r="A1004" t="s">
        <v>1615</v>
      </c>
      <c r="B1004" t="s">
        <v>946</v>
      </c>
      <c r="C1004">
        <v>10200505</v>
      </c>
      <c r="D1004" t="s">
        <v>956</v>
      </c>
      <c r="E1004" t="s">
        <v>972</v>
      </c>
      <c r="F1004" t="s">
        <v>1086</v>
      </c>
      <c r="G1004" t="s">
        <v>1128</v>
      </c>
      <c r="H1004" s="10">
        <v>5.5719900000000004</v>
      </c>
      <c r="I1004" s="10"/>
      <c r="J1004" s="49"/>
      <c r="K1004" s="10"/>
    </row>
    <row r="1005" spans="1:11" x14ac:dyDescent="0.25">
      <c r="A1005" t="s">
        <v>675</v>
      </c>
      <c r="B1005" t="s">
        <v>323</v>
      </c>
      <c r="C1005">
        <v>10200505</v>
      </c>
      <c r="D1005" t="s">
        <v>956</v>
      </c>
      <c r="E1005" t="s">
        <v>972</v>
      </c>
      <c r="F1005" t="s">
        <v>1086</v>
      </c>
      <c r="G1005" t="s">
        <v>1128</v>
      </c>
      <c r="H1005" s="10">
        <v>5.5719900000000004</v>
      </c>
      <c r="I1005" s="10"/>
      <c r="J1005" s="49"/>
      <c r="K1005" s="10"/>
    </row>
    <row r="1006" spans="1:11" x14ac:dyDescent="0.25">
      <c r="A1006" t="s">
        <v>675</v>
      </c>
      <c r="B1006" t="s">
        <v>625</v>
      </c>
      <c r="C1006">
        <v>10200505</v>
      </c>
      <c r="D1006" t="s">
        <v>956</v>
      </c>
      <c r="E1006" t="s">
        <v>972</v>
      </c>
      <c r="F1006" t="s">
        <v>1086</v>
      </c>
      <c r="G1006" t="s">
        <v>1128</v>
      </c>
      <c r="H1006" s="10">
        <v>5.5719900000000004</v>
      </c>
      <c r="I1006" s="10"/>
      <c r="J1006" s="49"/>
      <c r="K1006" s="10"/>
    </row>
    <row r="1007" spans="1:11" x14ac:dyDescent="0.25">
      <c r="A1007" t="s">
        <v>675</v>
      </c>
      <c r="B1007" t="s">
        <v>25</v>
      </c>
      <c r="C1007">
        <v>10200505</v>
      </c>
      <c r="D1007" t="s">
        <v>956</v>
      </c>
      <c r="E1007" t="s">
        <v>972</v>
      </c>
      <c r="F1007" t="s">
        <v>1086</v>
      </c>
      <c r="G1007" t="s">
        <v>1128</v>
      </c>
      <c r="H1007" s="10">
        <v>5.5719900000000004</v>
      </c>
      <c r="I1007" s="10"/>
      <c r="J1007" s="49"/>
      <c r="K1007" s="10"/>
    </row>
    <row r="1008" spans="1:11" x14ac:dyDescent="0.25">
      <c r="A1008" t="s">
        <v>875</v>
      </c>
      <c r="B1008" t="s">
        <v>838</v>
      </c>
      <c r="C1008">
        <v>10200505</v>
      </c>
      <c r="D1008" t="s">
        <v>956</v>
      </c>
      <c r="E1008" t="s">
        <v>972</v>
      </c>
      <c r="F1008" t="s">
        <v>1086</v>
      </c>
      <c r="G1008" t="s">
        <v>1128</v>
      </c>
      <c r="H1008" s="10">
        <v>5.5719900000000004</v>
      </c>
      <c r="I1008" s="10"/>
      <c r="J1008" s="49"/>
      <c r="K1008" s="10"/>
    </row>
    <row r="1009" spans="1:11" x14ac:dyDescent="0.25">
      <c r="A1009" t="s">
        <v>791</v>
      </c>
      <c r="B1009" t="s">
        <v>748</v>
      </c>
      <c r="C1009">
        <v>30490002</v>
      </c>
      <c r="D1009" t="s">
        <v>962</v>
      </c>
      <c r="E1009" t="s">
        <v>1054</v>
      </c>
      <c r="F1009" t="s">
        <v>1005</v>
      </c>
      <c r="G1009" t="s">
        <v>1163</v>
      </c>
      <c r="H1009" s="10">
        <v>5.37</v>
      </c>
      <c r="I1009" s="10"/>
      <c r="J1009" s="49"/>
      <c r="K1009" s="10"/>
    </row>
    <row r="1010" spans="1:11" x14ac:dyDescent="0.25">
      <c r="A1010" t="s">
        <v>675</v>
      </c>
      <c r="B1010" t="s">
        <v>617</v>
      </c>
      <c r="C1010">
        <v>30490002</v>
      </c>
      <c r="D1010" t="s">
        <v>962</v>
      </c>
      <c r="E1010" t="s">
        <v>1054</v>
      </c>
      <c r="F1010" t="s">
        <v>1005</v>
      </c>
      <c r="G1010" t="s">
        <v>1163</v>
      </c>
      <c r="H1010" s="10">
        <v>5.37</v>
      </c>
      <c r="I1010" s="10"/>
      <c r="J1010" s="49"/>
      <c r="K1010" s="10"/>
    </row>
    <row r="1011" spans="1:11" x14ac:dyDescent="0.25">
      <c r="A1011" t="s">
        <v>791</v>
      </c>
      <c r="B1011" t="s">
        <v>750</v>
      </c>
      <c r="C1011">
        <v>30490002</v>
      </c>
      <c r="D1011" t="s">
        <v>962</v>
      </c>
      <c r="E1011" t="s">
        <v>1054</v>
      </c>
      <c r="F1011" t="s">
        <v>1005</v>
      </c>
      <c r="G1011" t="s">
        <v>1163</v>
      </c>
      <c r="H1011" s="10">
        <v>5.37</v>
      </c>
      <c r="I1011" s="10"/>
      <c r="J1011" s="49"/>
      <c r="K1011" s="10"/>
    </row>
    <row r="1012" spans="1:11" x14ac:dyDescent="0.25">
      <c r="A1012" t="s">
        <v>875</v>
      </c>
      <c r="B1012" t="s">
        <v>846</v>
      </c>
      <c r="C1012">
        <v>30490002</v>
      </c>
      <c r="D1012" t="s">
        <v>962</v>
      </c>
      <c r="E1012" t="s">
        <v>1054</v>
      </c>
      <c r="F1012" t="s">
        <v>1005</v>
      </c>
      <c r="G1012" t="s">
        <v>1163</v>
      </c>
      <c r="H1012" s="10">
        <v>5.37</v>
      </c>
      <c r="I1012" s="10"/>
      <c r="J1012" s="49"/>
      <c r="K1012" s="10"/>
    </row>
    <row r="1013" spans="1:11" x14ac:dyDescent="0.25">
      <c r="A1013" t="s">
        <v>675</v>
      </c>
      <c r="B1013" t="s">
        <v>625</v>
      </c>
      <c r="C1013">
        <v>30490002</v>
      </c>
      <c r="D1013" t="s">
        <v>962</v>
      </c>
      <c r="E1013" t="s">
        <v>1054</v>
      </c>
      <c r="F1013" t="s">
        <v>1005</v>
      </c>
      <c r="G1013" t="s">
        <v>1163</v>
      </c>
      <c r="H1013" s="10">
        <v>5.37</v>
      </c>
      <c r="I1013" s="10"/>
      <c r="J1013" s="49"/>
      <c r="K1013" s="10"/>
    </row>
    <row r="1014" spans="1:11" x14ac:dyDescent="0.25">
      <c r="A1014" t="s">
        <v>791</v>
      </c>
      <c r="B1014" t="s">
        <v>736</v>
      </c>
      <c r="C1014">
        <v>30490002</v>
      </c>
      <c r="D1014" t="s">
        <v>962</v>
      </c>
      <c r="E1014" t="s">
        <v>1054</v>
      </c>
      <c r="F1014" t="s">
        <v>1005</v>
      </c>
      <c r="G1014" t="s">
        <v>1163</v>
      </c>
      <c r="H1014" s="10">
        <v>5.37</v>
      </c>
      <c r="I1014" s="10"/>
      <c r="J1014" s="49"/>
      <c r="K1014" s="10"/>
    </row>
    <row r="1015" spans="1:11" x14ac:dyDescent="0.25">
      <c r="A1015" t="s">
        <v>791</v>
      </c>
      <c r="B1015" t="s">
        <v>744</v>
      </c>
      <c r="C1015">
        <v>30490002</v>
      </c>
      <c r="D1015" t="s">
        <v>962</v>
      </c>
      <c r="E1015" t="s">
        <v>1054</v>
      </c>
      <c r="F1015" t="s">
        <v>1005</v>
      </c>
      <c r="G1015" t="s">
        <v>1163</v>
      </c>
      <c r="H1015" s="10">
        <v>5.37</v>
      </c>
      <c r="I1015" s="10"/>
      <c r="J1015" s="49"/>
      <c r="K1015" s="10"/>
    </row>
    <row r="1016" spans="1:11" x14ac:dyDescent="0.25">
      <c r="A1016" t="s">
        <v>675</v>
      </c>
      <c r="B1016" t="s">
        <v>144</v>
      </c>
      <c r="C1016">
        <v>20400406</v>
      </c>
      <c r="D1016" t="s">
        <v>968</v>
      </c>
      <c r="E1016" t="s">
        <v>1024</v>
      </c>
      <c r="F1016" t="s">
        <v>1025</v>
      </c>
      <c r="G1016" t="s">
        <v>1164</v>
      </c>
      <c r="H1016" s="10">
        <v>5.2961499999999999</v>
      </c>
      <c r="I1016" s="10"/>
      <c r="J1016" s="49"/>
      <c r="K1016" s="10"/>
    </row>
    <row r="1017" spans="1:11" x14ac:dyDescent="0.25">
      <c r="A1017" t="s">
        <v>675</v>
      </c>
      <c r="B1017" t="s">
        <v>495</v>
      </c>
      <c r="C1017">
        <v>30301511</v>
      </c>
      <c r="D1017" t="s">
        <v>962</v>
      </c>
      <c r="E1017" t="s">
        <v>963</v>
      </c>
      <c r="F1017" t="s">
        <v>1039</v>
      </c>
      <c r="G1017" t="s">
        <v>1165</v>
      </c>
      <c r="H1017" s="10">
        <v>5.2504999999999997</v>
      </c>
      <c r="I1017" s="10"/>
      <c r="J1017" s="49"/>
      <c r="K1017" s="10"/>
    </row>
    <row r="1018" spans="1:11" x14ac:dyDescent="0.25">
      <c r="A1018" t="s">
        <v>675</v>
      </c>
      <c r="B1018" t="s">
        <v>499</v>
      </c>
      <c r="C1018">
        <v>30301511</v>
      </c>
      <c r="D1018" t="s">
        <v>962</v>
      </c>
      <c r="E1018" t="s">
        <v>963</v>
      </c>
      <c r="F1018" t="s">
        <v>1039</v>
      </c>
      <c r="G1018" t="s">
        <v>1165</v>
      </c>
      <c r="H1018" s="10">
        <v>5.2504999999999997</v>
      </c>
      <c r="I1018" s="10"/>
      <c r="J1018" s="49"/>
      <c r="K1018" s="10"/>
    </row>
    <row r="1019" spans="1:11" x14ac:dyDescent="0.25">
      <c r="A1019" t="s">
        <v>675</v>
      </c>
      <c r="B1019" t="s">
        <v>503</v>
      </c>
      <c r="C1019">
        <v>30301511</v>
      </c>
      <c r="D1019" t="s">
        <v>962</v>
      </c>
      <c r="E1019" t="s">
        <v>963</v>
      </c>
      <c r="F1019" t="s">
        <v>1039</v>
      </c>
      <c r="G1019" t="s">
        <v>1165</v>
      </c>
      <c r="H1019" s="10">
        <v>5.2504999999999997</v>
      </c>
      <c r="I1019" s="10"/>
      <c r="J1019" s="49"/>
      <c r="K1019" s="10"/>
    </row>
    <row r="1020" spans="1:11" x14ac:dyDescent="0.25">
      <c r="A1020" t="s">
        <v>791</v>
      </c>
      <c r="B1020" t="s">
        <v>784</v>
      </c>
      <c r="C1020">
        <v>30301511</v>
      </c>
      <c r="D1020" t="s">
        <v>962</v>
      </c>
      <c r="E1020" t="s">
        <v>963</v>
      </c>
      <c r="F1020" t="s">
        <v>1039</v>
      </c>
      <c r="G1020" t="s">
        <v>1165</v>
      </c>
      <c r="H1020" s="10">
        <v>5.2504999999999997</v>
      </c>
      <c r="I1020" s="10"/>
      <c r="J1020" s="49"/>
      <c r="K1020" s="10"/>
    </row>
    <row r="1021" spans="1:11" x14ac:dyDescent="0.25">
      <c r="A1021" t="s">
        <v>1615</v>
      </c>
      <c r="B1021" t="s">
        <v>948</v>
      </c>
      <c r="C1021">
        <v>30301511</v>
      </c>
      <c r="D1021" t="s">
        <v>962</v>
      </c>
      <c r="E1021" t="s">
        <v>963</v>
      </c>
      <c r="F1021" t="s">
        <v>1039</v>
      </c>
      <c r="G1021" t="s">
        <v>1165</v>
      </c>
      <c r="H1021" s="10">
        <v>5.2504999999999997</v>
      </c>
      <c r="I1021" s="10"/>
      <c r="J1021" s="49"/>
      <c r="K1021" s="10"/>
    </row>
    <row r="1022" spans="1:11" x14ac:dyDescent="0.25">
      <c r="A1022" t="s">
        <v>675</v>
      </c>
      <c r="B1022" t="s">
        <v>230</v>
      </c>
      <c r="C1022">
        <v>30301511</v>
      </c>
      <c r="D1022" t="s">
        <v>962</v>
      </c>
      <c r="E1022" t="s">
        <v>963</v>
      </c>
      <c r="F1022" t="s">
        <v>1039</v>
      </c>
      <c r="G1022" t="s">
        <v>1165</v>
      </c>
      <c r="H1022" s="10">
        <v>5.2504999999999997</v>
      </c>
      <c r="I1022" s="10"/>
      <c r="J1022" s="49"/>
      <c r="K1022" s="10"/>
    </row>
    <row r="1023" spans="1:11" x14ac:dyDescent="0.25">
      <c r="A1023" t="s">
        <v>675</v>
      </c>
      <c r="B1023" t="s">
        <v>254</v>
      </c>
      <c r="C1023">
        <v>30301511</v>
      </c>
      <c r="D1023" t="s">
        <v>962</v>
      </c>
      <c r="E1023" t="s">
        <v>963</v>
      </c>
      <c r="F1023" t="s">
        <v>1039</v>
      </c>
      <c r="G1023" t="s">
        <v>1165</v>
      </c>
      <c r="H1023" s="10">
        <v>5.2504999999999997</v>
      </c>
      <c r="I1023" s="10"/>
      <c r="J1023" s="49"/>
      <c r="K1023" s="10"/>
    </row>
    <row r="1024" spans="1:11" x14ac:dyDescent="0.25">
      <c r="A1024" t="s">
        <v>675</v>
      </c>
      <c r="B1024" t="s">
        <v>488</v>
      </c>
      <c r="C1024">
        <v>20300107</v>
      </c>
      <c r="D1024" t="s">
        <v>968</v>
      </c>
      <c r="E1024" t="s">
        <v>1053</v>
      </c>
      <c r="F1024" t="s">
        <v>1023</v>
      </c>
      <c r="G1024" t="s">
        <v>1075</v>
      </c>
      <c r="H1024" s="10">
        <v>4.8440639999999995</v>
      </c>
      <c r="I1024" s="10"/>
      <c r="J1024" s="49"/>
      <c r="K1024" s="10"/>
    </row>
    <row r="1025" spans="1:11" x14ac:dyDescent="0.25">
      <c r="A1025" t="s">
        <v>675</v>
      </c>
      <c r="B1025" t="s">
        <v>152</v>
      </c>
      <c r="C1025">
        <v>20300107</v>
      </c>
      <c r="D1025" t="s">
        <v>968</v>
      </c>
      <c r="E1025" t="s">
        <v>1053</v>
      </c>
      <c r="F1025" t="s">
        <v>1023</v>
      </c>
      <c r="G1025" t="s">
        <v>1075</v>
      </c>
      <c r="H1025" s="10">
        <v>4.8440639999999995</v>
      </c>
      <c r="I1025" s="10"/>
      <c r="J1025" s="49"/>
      <c r="K1025" s="10"/>
    </row>
    <row r="1026" spans="1:11" x14ac:dyDescent="0.25">
      <c r="A1026" t="s">
        <v>675</v>
      </c>
      <c r="B1026" t="s">
        <v>579</v>
      </c>
      <c r="C1026">
        <v>39990023</v>
      </c>
      <c r="D1026" t="s">
        <v>962</v>
      </c>
      <c r="E1026" t="s">
        <v>1073</v>
      </c>
      <c r="F1026" t="s">
        <v>1073</v>
      </c>
      <c r="G1026" t="s">
        <v>1166</v>
      </c>
      <c r="H1026" s="10">
        <v>4.6363279999999998</v>
      </c>
      <c r="I1026" s="10"/>
      <c r="J1026" s="49"/>
      <c r="K1026" s="10"/>
    </row>
    <row r="1027" spans="1:11" x14ac:dyDescent="0.25">
      <c r="A1027" t="s">
        <v>791</v>
      </c>
      <c r="B1027" t="s">
        <v>694</v>
      </c>
      <c r="C1027">
        <v>30600108</v>
      </c>
      <c r="D1027" t="s">
        <v>962</v>
      </c>
      <c r="E1027" t="s">
        <v>981</v>
      </c>
      <c r="F1027" t="s">
        <v>709</v>
      </c>
      <c r="G1027" t="s">
        <v>1007</v>
      </c>
      <c r="H1027" s="10">
        <v>4.3906499999999999</v>
      </c>
      <c r="I1027" s="10"/>
      <c r="J1027" s="49"/>
      <c r="K1027" s="10"/>
    </row>
    <row r="1028" spans="1:11" x14ac:dyDescent="0.25">
      <c r="A1028" t="s">
        <v>791</v>
      </c>
      <c r="B1028" t="s">
        <v>748</v>
      </c>
      <c r="C1028">
        <v>30600108</v>
      </c>
      <c r="D1028" t="s">
        <v>962</v>
      </c>
      <c r="E1028" t="s">
        <v>981</v>
      </c>
      <c r="F1028" t="s">
        <v>709</v>
      </c>
      <c r="G1028" t="s">
        <v>1007</v>
      </c>
      <c r="H1028" s="10">
        <v>4.3906499999999999</v>
      </c>
      <c r="I1028" s="10"/>
      <c r="J1028" s="49"/>
      <c r="K1028" s="10"/>
    </row>
    <row r="1029" spans="1:11" x14ac:dyDescent="0.25">
      <c r="A1029" t="s">
        <v>675</v>
      </c>
      <c r="B1029" t="s">
        <v>451</v>
      </c>
      <c r="C1029">
        <v>30600108</v>
      </c>
      <c r="D1029" t="s">
        <v>962</v>
      </c>
      <c r="E1029" t="s">
        <v>981</v>
      </c>
      <c r="F1029" t="s">
        <v>709</v>
      </c>
      <c r="G1029" t="s">
        <v>1007</v>
      </c>
      <c r="H1029" s="10">
        <v>4.3906499999999999</v>
      </c>
      <c r="I1029" s="10"/>
      <c r="J1029" s="49"/>
      <c r="K1029" s="10"/>
    </row>
    <row r="1030" spans="1:11" x14ac:dyDescent="0.25">
      <c r="A1030" t="s">
        <v>791</v>
      </c>
      <c r="B1030" t="s">
        <v>770</v>
      </c>
      <c r="C1030">
        <v>30600108</v>
      </c>
      <c r="D1030" t="s">
        <v>962</v>
      </c>
      <c r="E1030" t="s">
        <v>981</v>
      </c>
      <c r="F1030" t="s">
        <v>709</v>
      </c>
      <c r="G1030" t="s">
        <v>1007</v>
      </c>
      <c r="H1030" s="10">
        <v>4.3906499999999999</v>
      </c>
      <c r="I1030" s="10"/>
      <c r="J1030" s="49"/>
      <c r="K1030" s="10"/>
    </row>
    <row r="1031" spans="1:11" x14ac:dyDescent="0.25">
      <c r="A1031" t="s">
        <v>675</v>
      </c>
      <c r="B1031" t="s">
        <v>453</v>
      </c>
      <c r="C1031">
        <v>30600108</v>
      </c>
      <c r="D1031" t="s">
        <v>962</v>
      </c>
      <c r="E1031" t="s">
        <v>981</v>
      </c>
      <c r="F1031" t="s">
        <v>709</v>
      </c>
      <c r="G1031" t="s">
        <v>1007</v>
      </c>
      <c r="H1031" s="10">
        <v>4.3906499999999999</v>
      </c>
      <c r="I1031" s="10"/>
      <c r="J1031" s="49"/>
      <c r="K1031" s="10"/>
    </row>
    <row r="1032" spans="1:11" x14ac:dyDescent="0.25">
      <c r="A1032" t="s">
        <v>675</v>
      </c>
      <c r="B1032" t="s">
        <v>456</v>
      </c>
      <c r="C1032">
        <v>30600108</v>
      </c>
      <c r="D1032" t="s">
        <v>962</v>
      </c>
      <c r="E1032" t="s">
        <v>981</v>
      </c>
      <c r="F1032" t="s">
        <v>709</v>
      </c>
      <c r="G1032" t="s">
        <v>1007</v>
      </c>
      <c r="H1032" s="10">
        <v>4.3906499999999999</v>
      </c>
      <c r="I1032" s="10"/>
      <c r="J1032" s="49"/>
      <c r="K1032" s="10"/>
    </row>
    <row r="1033" spans="1:11" x14ac:dyDescent="0.25">
      <c r="A1033" t="s">
        <v>791</v>
      </c>
      <c r="B1033" t="s">
        <v>732</v>
      </c>
      <c r="C1033">
        <v>30600108</v>
      </c>
      <c r="D1033" t="s">
        <v>962</v>
      </c>
      <c r="E1033" t="s">
        <v>981</v>
      </c>
      <c r="F1033" t="s">
        <v>709</v>
      </c>
      <c r="G1033" t="s">
        <v>1007</v>
      </c>
      <c r="H1033" s="10">
        <v>4.3906499999999999</v>
      </c>
      <c r="I1033" s="10"/>
      <c r="J1033" s="49"/>
      <c r="K1033" s="10"/>
    </row>
    <row r="1034" spans="1:11" x14ac:dyDescent="0.25">
      <c r="A1034" t="s">
        <v>675</v>
      </c>
      <c r="B1034" t="s">
        <v>447</v>
      </c>
      <c r="C1034">
        <v>30600108</v>
      </c>
      <c r="D1034" t="s">
        <v>962</v>
      </c>
      <c r="E1034" t="s">
        <v>981</v>
      </c>
      <c r="F1034" t="s">
        <v>709</v>
      </c>
      <c r="G1034" t="s">
        <v>1007</v>
      </c>
      <c r="H1034" s="10">
        <v>4.3906499999999999</v>
      </c>
      <c r="I1034" s="10"/>
      <c r="J1034" s="49"/>
      <c r="K1034" s="10"/>
    </row>
    <row r="1035" spans="1:11" x14ac:dyDescent="0.25">
      <c r="A1035" t="s">
        <v>791</v>
      </c>
      <c r="B1035" t="s">
        <v>746</v>
      </c>
      <c r="C1035">
        <v>30600108</v>
      </c>
      <c r="D1035" t="s">
        <v>962</v>
      </c>
      <c r="E1035" t="s">
        <v>981</v>
      </c>
      <c r="F1035" t="s">
        <v>709</v>
      </c>
      <c r="G1035" t="s">
        <v>1007</v>
      </c>
      <c r="H1035" s="10">
        <v>4.3906499999999999</v>
      </c>
      <c r="I1035" s="10"/>
      <c r="J1035" s="49"/>
      <c r="K1035" s="10"/>
    </row>
    <row r="1036" spans="1:11" x14ac:dyDescent="0.25">
      <c r="A1036" t="s">
        <v>791</v>
      </c>
      <c r="B1036" t="s">
        <v>764</v>
      </c>
      <c r="C1036">
        <v>31000404</v>
      </c>
      <c r="D1036" t="s">
        <v>962</v>
      </c>
      <c r="E1036" t="s">
        <v>1115</v>
      </c>
      <c r="F1036" t="s">
        <v>709</v>
      </c>
      <c r="G1036" t="s">
        <v>970</v>
      </c>
      <c r="H1036" s="10">
        <v>3.8624999999999998</v>
      </c>
      <c r="I1036" s="10"/>
      <c r="J1036" s="49"/>
      <c r="K1036" s="10"/>
    </row>
    <row r="1037" spans="1:11" x14ac:dyDescent="0.25">
      <c r="A1037" t="s">
        <v>791</v>
      </c>
      <c r="B1037" t="s">
        <v>742</v>
      </c>
      <c r="C1037">
        <v>31000404</v>
      </c>
      <c r="D1037" t="s">
        <v>962</v>
      </c>
      <c r="E1037" t="s">
        <v>1115</v>
      </c>
      <c r="F1037" t="s">
        <v>709</v>
      </c>
      <c r="G1037" t="s">
        <v>970</v>
      </c>
      <c r="H1037" s="10">
        <v>3.8624999999999998</v>
      </c>
      <c r="I1037" s="10"/>
      <c r="J1037" s="49"/>
      <c r="K1037" s="10"/>
    </row>
    <row r="1038" spans="1:11" x14ac:dyDescent="0.25">
      <c r="A1038" t="s">
        <v>675</v>
      </c>
      <c r="B1038" t="s">
        <v>250</v>
      </c>
      <c r="C1038">
        <v>30201410</v>
      </c>
      <c r="D1038" t="s">
        <v>962</v>
      </c>
      <c r="E1038" t="s">
        <v>1046</v>
      </c>
      <c r="F1038" t="s">
        <v>1103</v>
      </c>
      <c r="G1038" t="s">
        <v>1167</v>
      </c>
      <c r="H1038" s="10">
        <v>3.81</v>
      </c>
      <c r="I1038" s="10"/>
      <c r="J1038" s="49"/>
      <c r="K1038" s="10"/>
    </row>
    <row r="1039" spans="1:11" x14ac:dyDescent="0.25">
      <c r="A1039" t="s">
        <v>675</v>
      </c>
      <c r="B1039" t="s">
        <v>518</v>
      </c>
      <c r="C1039">
        <v>10500210</v>
      </c>
      <c r="D1039" t="s">
        <v>956</v>
      </c>
      <c r="E1039" t="s">
        <v>1051</v>
      </c>
      <c r="F1039" t="s">
        <v>1053</v>
      </c>
      <c r="G1039" t="s">
        <v>1140</v>
      </c>
      <c r="H1039" s="10">
        <v>3.7954382500000001</v>
      </c>
      <c r="I1039" s="10"/>
      <c r="J1039" s="49"/>
      <c r="K1039" s="10"/>
    </row>
    <row r="1040" spans="1:11" x14ac:dyDescent="0.25">
      <c r="A1040" t="s">
        <v>675</v>
      </c>
      <c r="B1040" t="s">
        <v>246</v>
      </c>
      <c r="C1040">
        <v>10500210</v>
      </c>
      <c r="D1040" t="s">
        <v>956</v>
      </c>
      <c r="E1040" t="s">
        <v>1051</v>
      </c>
      <c r="F1040" t="s">
        <v>1053</v>
      </c>
      <c r="G1040" t="s">
        <v>1140</v>
      </c>
      <c r="H1040" s="10">
        <v>3.7954382500000001</v>
      </c>
      <c r="I1040" s="10"/>
      <c r="J1040" s="49"/>
      <c r="K1040" s="10"/>
    </row>
    <row r="1041" spans="1:11" x14ac:dyDescent="0.25">
      <c r="A1041" t="s">
        <v>675</v>
      </c>
      <c r="B1041" t="s">
        <v>363</v>
      </c>
      <c r="C1041">
        <v>10500210</v>
      </c>
      <c r="D1041" t="s">
        <v>956</v>
      </c>
      <c r="E1041" t="s">
        <v>1051</v>
      </c>
      <c r="F1041" t="s">
        <v>1053</v>
      </c>
      <c r="G1041" t="s">
        <v>1140</v>
      </c>
      <c r="H1041" s="10">
        <v>3.7954382500000001</v>
      </c>
      <c r="I1041" s="10"/>
      <c r="J1041" s="49"/>
      <c r="K1041" s="10"/>
    </row>
    <row r="1042" spans="1:11" x14ac:dyDescent="0.25">
      <c r="A1042" t="s">
        <v>675</v>
      </c>
      <c r="B1042" t="s">
        <v>593</v>
      </c>
      <c r="C1042">
        <v>10500210</v>
      </c>
      <c r="D1042" t="s">
        <v>956</v>
      </c>
      <c r="E1042" t="s">
        <v>1051</v>
      </c>
      <c r="F1042" t="s">
        <v>1053</v>
      </c>
      <c r="G1042" t="s">
        <v>1140</v>
      </c>
      <c r="H1042" s="10">
        <v>3.7954382500000001</v>
      </c>
      <c r="I1042" s="10"/>
      <c r="J1042" s="49"/>
      <c r="K1042" s="10"/>
    </row>
    <row r="1043" spans="1:11" x14ac:dyDescent="0.25">
      <c r="A1043" t="s">
        <v>675</v>
      </c>
      <c r="B1043" t="s">
        <v>102</v>
      </c>
      <c r="C1043">
        <v>50300102</v>
      </c>
      <c r="D1043" t="s">
        <v>996</v>
      </c>
      <c r="E1043" t="s">
        <v>1034</v>
      </c>
      <c r="F1043" t="s">
        <v>1035</v>
      </c>
      <c r="G1043" t="s">
        <v>1168</v>
      </c>
      <c r="H1043" s="10">
        <v>3.7813499999999998</v>
      </c>
      <c r="I1043" s="10"/>
      <c r="J1043" s="49"/>
      <c r="K1043" s="10"/>
    </row>
    <row r="1044" spans="1:11" x14ac:dyDescent="0.25">
      <c r="A1044" t="s">
        <v>675</v>
      </c>
      <c r="B1044" t="s">
        <v>579</v>
      </c>
      <c r="C1044">
        <v>50300102</v>
      </c>
      <c r="D1044" t="s">
        <v>996</v>
      </c>
      <c r="E1044" t="s">
        <v>1034</v>
      </c>
      <c r="F1044" t="s">
        <v>1035</v>
      </c>
      <c r="G1044" t="s">
        <v>1168</v>
      </c>
      <c r="H1044" s="10">
        <v>3.7813499999999998</v>
      </c>
      <c r="I1044" s="10"/>
      <c r="J1044" s="49"/>
      <c r="K1044" s="10"/>
    </row>
    <row r="1045" spans="1:11" x14ac:dyDescent="0.25">
      <c r="A1045" t="s">
        <v>675</v>
      </c>
      <c r="B1045" t="s">
        <v>615</v>
      </c>
      <c r="C1045">
        <v>31390003</v>
      </c>
      <c r="D1045" t="s">
        <v>962</v>
      </c>
      <c r="E1045" t="s">
        <v>1169</v>
      </c>
      <c r="F1045" t="s">
        <v>709</v>
      </c>
      <c r="G1045" t="s">
        <v>970</v>
      </c>
      <c r="H1045" s="10">
        <v>3.3479523500000004</v>
      </c>
      <c r="I1045" s="10"/>
      <c r="J1045" s="49"/>
      <c r="K1045" s="10"/>
    </row>
    <row r="1046" spans="1:11" x14ac:dyDescent="0.25">
      <c r="A1046" t="s">
        <v>875</v>
      </c>
      <c r="B1046" t="s">
        <v>845</v>
      </c>
      <c r="C1046">
        <v>31390003</v>
      </c>
      <c r="D1046" t="s">
        <v>962</v>
      </c>
      <c r="E1046" t="s">
        <v>1169</v>
      </c>
      <c r="F1046" t="s">
        <v>709</v>
      </c>
      <c r="G1046" t="s">
        <v>970</v>
      </c>
      <c r="H1046" s="10">
        <v>3.3479523500000004</v>
      </c>
      <c r="I1046" s="10"/>
      <c r="J1046" s="49"/>
      <c r="K1046" s="10"/>
    </row>
    <row r="1047" spans="1:11" x14ac:dyDescent="0.25">
      <c r="A1047" t="s">
        <v>791</v>
      </c>
      <c r="B1047" t="s">
        <v>685</v>
      </c>
      <c r="C1047">
        <v>31390003</v>
      </c>
      <c r="D1047" t="s">
        <v>962</v>
      </c>
      <c r="E1047" t="s">
        <v>1169</v>
      </c>
      <c r="F1047" t="s">
        <v>709</v>
      </c>
      <c r="G1047" t="s">
        <v>970</v>
      </c>
      <c r="H1047" s="10">
        <v>3.3479523500000004</v>
      </c>
      <c r="I1047" s="10"/>
      <c r="J1047" s="49"/>
      <c r="K1047" s="10"/>
    </row>
    <row r="1048" spans="1:11" x14ac:dyDescent="0.25">
      <c r="A1048" t="s">
        <v>675</v>
      </c>
      <c r="B1048" t="s">
        <v>623</v>
      </c>
      <c r="C1048">
        <v>31390003</v>
      </c>
      <c r="D1048" t="s">
        <v>962</v>
      </c>
      <c r="E1048" t="s">
        <v>1169</v>
      </c>
      <c r="F1048" t="s">
        <v>709</v>
      </c>
      <c r="G1048" t="s">
        <v>970</v>
      </c>
      <c r="H1048" s="10">
        <v>3.3479523500000004</v>
      </c>
      <c r="I1048" s="10"/>
      <c r="J1048" s="49"/>
      <c r="K1048" s="10"/>
    </row>
    <row r="1049" spans="1:11" x14ac:dyDescent="0.25">
      <c r="A1049" t="s">
        <v>792</v>
      </c>
      <c r="B1049" t="s">
        <v>701</v>
      </c>
      <c r="C1049">
        <v>31000299</v>
      </c>
      <c r="D1049" t="s">
        <v>962</v>
      </c>
      <c r="E1049" t="s">
        <v>1115</v>
      </c>
      <c r="F1049" t="s">
        <v>1170</v>
      </c>
      <c r="G1049" t="s">
        <v>1042</v>
      </c>
      <c r="H1049" s="10">
        <v>3.27</v>
      </c>
      <c r="I1049" s="10"/>
      <c r="J1049" s="49"/>
      <c r="K1049" s="10"/>
    </row>
    <row r="1050" spans="1:11" x14ac:dyDescent="0.25">
      <c r="A1050" t="s">
        <v>675</v>
      </c>
      <c r="B1050" t="s">
        <v>21</v>
      </c>
      <c r="C1050">
        <v>20400404</v>
      </c>
      <c r="D1050" t="s">
        <v>968</v>
      </c>
      <c r="E1050" t="s">
        <v>1024</v>
      </c>
      <c r="F1050" t="s">
        <v>1025</v>
      </c>
      <c r="G1050" t="s">
        <v>982</v>
      </c>
      <c r="H1050" s="10">
        <v>3.0022860000000002</v>
      </c>
      <c r="I1050" s="10"/>
      <c r="J1050" s="49"/>
      <c r="K1050" s="10"/>
    </row>
    <row r="1051" spans="1:11" x14ac:dyDescent="0.25">
      <c r="A1051" t="s">
        <v>675</v>
      </c>
      <c r="B1051" t="s">
        <v>16</v>
      </c>
      <c r="C1051">
        <v>20400404</v>
      </c>
      <c r="D1051" t="s">
        <v>968</v>
      </c>
      <c r="E1051" t="s">
        <v>1024</v>
      </c>
      <c r="F1051" t="s">
        <v>1025</v>
      </c>
      <c r="G1051" t="s">
        <v>982</v>
      </c>
      <c r="H1051" s="10">
        <v>3.0022860000000002</v>
      </c>
      <c r="I1051" s="10"/>
      <c r="J1051" s="49"/>
      <c r="K1051" s="10"/>
    </row>
    <row r="1052" spans="1:11" x14ac:dyDescent="0.25">
      <c r="A1052" t="s">
        <v>675</v>
      </c>
      <c r="B1052" t="s">
        <v>149</v>
      </c>
      <c r="C1052">
        <v>20400404</v>
      </c>
      <c r="D1052" t="s">
        <v>968</v>
      </c>
      <c r="E1052" t="s">
        <v>1024</v>
      </c>
      <c r="F1052" t="s">
        <v>1025</v>
      </c>
      <c r="G1052" t="s">
        <v>982</v>
      </c>
      <c r="H1052" s="10">
        <v>3.0022860000000002</v>
      </c>
      <c r="I1052" s="10"/>
      <c r="J1052" s="49"/>
      <c r="K1052" s="10"/>
    </row>
    <row r="1053" spans="1:11" x14ac:dyDescent="0.25">
      <c r="A1053" t="s">
        <v>675</v>
      </c>
      <c r="B1053" t="s">
        <v>617</v>
      </c>
      <c r="C1053">
        <v>30590002</v>
      </c>
      <c r="D1053" t="s">
        <v>962</v>
      </c>
      <c r="E1053" t="s">
        <v>976</v>
      </c>
      <c r="F1053" t="s">
        <v>1005</v>
      </c>
      <c r="G1053" t="s">
        <v>1163</v>
      </c>
      <c r="H1053" s="10">
        <v>2.9073799999999999</v>
      </c>
      <c r="I1053" s="10"/>
      <c r="J1053" s="49"/>
      <c r="K1053" s="10"/>
    </row>
    <row r="1054" spans="1:11" x14ac:dyDescent="0.25">
      <c r="A1054" t="s">
        <v>791</v>
      </c>
      <c r="B1054" t="s">
        <v>760</v>
      </c>
      <c r="C1054">
        <v>30590002</v>
      </c>
      <c r="D1054" t="s">
        <v>962</v>
      </c>
      <c r="E1054" t="s">
        <v>976</v>
      </c>
      <c r="F1054" t="s">
        <v>1005</v>
      </c>
      <c r="G1054" t="s">
        <v>1163</v>
      </c>
      <c r="H1054" s="10">
        <v>2.9073799999999999</v>
      </c>
      <c r="I1054" s="10"/>
      <c r="J1054" s="49"/>
      <c r="K1054" s="10"/>
    </row>
    <row r="1055" spans="1:11" x14ac:dyDescent="0.25">
      <c r="A1055" t="s">
        <v>791</v>
      </c>
      <c r="B1055" t="s">
        <v>766</v>
      </c>
      <c r="C1055">
        <v>30590002</v>
      </c>
      <c r="D1055" t="s">
        <v>962</v>
      </c>
      <c r="E1055" t="s">
        <v>976</v>
      </c>
      <c r="F1055" t="s">
        <v>1005</v>
      </c>
      <c r="G1055" t="s">
        <v>1163</v>
      </c>
      <c r="H1055" s="10">
        <v>2.9073799999999999</v>
      </c>
      <c r="I1055" s="10"/>
      <c r="J1055" s="49"/>
      <c r="K1055" s="10"/>
    </row>
    <row r="1056" spans="1:11" x14ac:dyDescent="0.25">
      <c r="A1056" t="s">
        <v>875</v>
      </c>
      <c r="B1056" t="s">
        <v>846</v>
      </c>
      <c r="C1056">
        <v>30590002</v>
      </c>
      <c r="D1056" t="s">
        <v>962</v>
      </c>
      <c r="E1056" t="s">
        <v>976</v>
      </c>
      <c r="F1056" t="s">
        <v>1005</v>
      </c>
      <c r="G1056" t="s">
        <v>1163</v>
      </c>
      <c r="H1056" s="10">
        <v>2.9073799999999999</v>
      </c>
      <c r="I1056" s="10"/>
      <c r="J1056" s="49"/>
      <c r="K1056" s="10"/>
    </row>
    <row r="1057" spans="1:11" x14ac:dyDescent="0.25">
      <c r="A1057" t="s">
        <v>791</v>
      </c>
      <c r="B1057" t="s">
        <v>685</v>
      </c>
      <c r="C1057">
        <v>30590002</v>
      </c>
      <c r="D1057" t="s">
        <v>962</v>
      </c>
      <c r="E1057" t="s">
        <v>976</v>
      </c>
      <c r="F1057" t="s">
        <v>1005</v>
      </c>
      <c r="G1057" t="s">
        <v>1163</v>
      </c>
      <c r="H1057" s="10">
        <v>2.9073799999999999</v>
      </c>
      <c r="I1057" s="10"/>
      <c r="J1057" s="49"/>
      <c r="K1057" s="10"/>
    </row>
    <row r="1058" spans="1:11" x14ac:dyDescent="0.25">
      <c r="A1058" t="s">
        <v>675</v>
      </c>
      <c r="B1058" t="s">
        <v>625</v>
      </c>
      <c r="C1058">
        <v>30590002</v>
      </c>
      <c r="D1058" t="s">
        <v>962</v>
      </c>
      <c r="E1058" t="s">
        <v>976</v>
      </c>
      <c r="F1058" t="s">
        <v>1005</v>
      </c>
      <c r="G1058" t="s">
        <v>1163</v>
      </c>
      <c r="H1058" s="10">
        <v>2.9073799999999999</v>
      </c>
      <c r="I1058" s="10"/>
      <c r="J1058" s="49"/>
      <c r="K1058" s="10"/>
    </row>
    <row r="1059" spans="1:11" x14ac:dyDescent="0.25">
      <c r="A1059" t="s">
        <v>675</v>
      </c>
      <c r="B1059" t="s">
        <v>144</v>
      </c>
      <c r="C1059">
        <v>20300301</v>
      </c>
      <c r="D1059" t="s">
        <v>968</v>
      </c>
      <c r="E1059" t="s">
        <v>1053</v>
      </c>
      <c r="F1059" t="s">
        <v>1067</v>
      </c>
      <c r="G1059" t="s">
        <v>1008</v>
      </c>
      <c r="H1059" s="10">
        <v>2.8050249999999997</v>
      </c>
      <c r="I1059" s="10"/>
      <c r="J1059" s="49"/>
      <c r="K1059" s="10"/>
    </row>
    <row r="1060" spans="1:11" x14ac:dyDescent="0.25">
      <c r="A1060" t="s">
        <v>675</v>
      </c>
      <c r="B1060" t="s">
        <v>586</v>
      </c>
      <c r="C1060">
        <v>50200505</v>
      </c>
      <c r="D1060" t="s">
        <v>996</v>
      </c>
      <c r="E1060" t="s">
        <v>1124</v>
      </c>
      <c r="F1060" t="s">
        <v>1125</v>
      </c>
      <c r="G1060" t="s">
        <v>1171</v>
      </c>
      <c r="H1060" s="10">
        <v>2.7122590999999998</v>
      </c>
      <c r="I1060" s="10"/>
      <c r="J1060" s="49"/>
      <c r="K1060" s="10"/>
    </row>
    <row r="1061" spans="1:11" x14ac:dyDescent="0.25">
      <c r="A1061" t="s">
        <v>675</v>
      </c>
      <c r="B1061" t="s">
        <v>343</v>
      </c>
      <c r="C1061">
        <v>30501605</v>
      </c>
      <c r="D1061" t="s">
        <v>962</v>
      </c>
      <c r="E1061" t="s">
        <v>976</v>
      </c>
      <c r="F1061" t="s">
        <v>986</v>
      </c>
      <c r="G1061" t="s">
        <v>1172</v>
      </c>
      <c r="H1061" s="10">
        <v>2.4500000000000002</v>
      </c>
      <c r="I1061" s="10"/>
      <c r="J1061" s="49"/>
      <c r="K1061" s="10"/>
    </row>
    <row r="1062" spans="1:11" x14ac:dyDescent="0.25">
      <c r="A1062" t="s">
        <v>675</v>
      </c>
      <c r="B1062" t="s">
        <v>378</v>
      </c>
      <c r="C1062">
        <v>10200406</v>
      </c>
      <c r="D1062" t="s">
        <v>956</v>
      </c>
      <c r="E1062" t="s">
        <v>972</v>
      </c>
      <c r="F1062" t="s">
        <v>1088</v>
      </c>
      <c r="G1062" t="s">
        <v>1173</v>
      </c>
      <c r="H1062" s="10">
        <v>2.3582200000000002</v>
      </c>
      <c r="I1062" s="10"/>
      <c r="J1062" s="49"/>
      <c r="K1062" s="10"/>
    </row>
    <row r="1063" spans="1:11" x14ac:dyDescent="0.25">
      <c r="A1063" t="s">
        <v>675</v>
      </c>
      <c r="B1063" t="s">
        <v>617</v>
      </c>
      <c r="C1063">
        <v>10200406</v>
      </c>
      <c r="D1063" t="s">
        <v>956</v>
      </c>
      <c r="E1063" t="s">
        <v>972</v>
      </c>
      <c r="F1063" t="s">
        <v>1088</v>
      </c>
      <c r="G1063" t="s">
        <v>1173</v>
      </c>
      <c r="H1063" s="10">
        <v>2.3582200000000002</v>
      </c>
      <c r="I1063" s="10"/>
      <c r="J1063" s="49"/>
      <c r="K1063" s="10"/>
    </row>
    <row r="1064" spans="1:11" x14ac:dyDescent="0.25">
      <c r="A1064" t="s">
        <v>875</v>
      </c>
      <c r="B1064" t="s">
        <v>846</v>
      </c>
      <c r="C1064">
        <v>10200406</v>
      </c>
      <c r="D1064" t="s">
        <v>956</v>
      </c>
      <c r="E1064" t="s">
        <v>972</v>
      </c>
      <c r="F1064" t="s">
        <v>1088</v>
      </c>
      <c r="G1064" t="s">
        <v>1173</v>
      </c>
      <c r="H1064" s="10">
        <v>2.3582200000000002</v>
      </c>
      <c r="I1064" s="10"/>
      <c r="J1064" s="49"/>
      <c r="K1064" s="10"/>
    </row>
    <row r="1065" spans="1:11" x14ac:dyDescent="0.25">
      <c r="A1065" t="s">
        <v>675</v>
      </c>
      <c r="B1065" t="s">
        <v>391</v>
      </c>
      <c r="C1065">
        <v>10200406</v>
      </c>
      <c r="D1065" t="s">
        <v>956</v>
      </c>
      <c r="E1065" t="s">
        <v>972</v>
      </c>
      <c r="F1065" t="s">
        <v>1088</v>
      </c>
      <c r="G1065" t="s">
        <v>1173</v>
      </c>
      <c r="H1065" s="10">
        <v>2.3582200000000002</v>
      </c>
      <c r="I1065" s="10"/>
      <c r="J1065" s="49"/>
      <c r="K1065" s="10"/>
    </row>
    <row r="1066" spans="1:11" x14ac:dyDescent="0.25">
      <c r="A1066" t="s">
        <v>675</v>
      </c>
      <c r="B1066" t="s">
        <v>216</v>
      </c>
      <c r="C1066">
        <v>10200406</v>
      </c>
      <c r="D1066" t="s">
        <v>956</v>
      </c>
      <c r="E1066" t="s">
        <v>972</v>
      </c>
      <c r="F1066" t="s">
        <v>1088</v>
      </c>
      <c r="G1066" t="s">
        <v>1173</v>
      </c>
      <c r="H1066" s="10">
        <v>2.3582200000000002</v>
      </c>
      <c r="I1066" s="10"/>
      <c r="J1066" s="49"/>
      <c r="K1066" s="10"/>
    </row>
    <row r="1067" spans="1:11" x14ac:dyDescent="0.25">
      <c r="A1067" t="s">
        <v>1615</v>
      </c>
      <c r="B1067" t="s">
        <v>947</v>
      </c>
      <c r="C1067">
        <v>10200406</v>
      </c>
      <c r="D1067" t="s">
        <v>956</v>
      </c>
      <c r="E1067" t="s">
        <v>972</v>
      </c>
      <c r="F1067" t="s">
        <v>1088</v>
      </c>
      <c r="G1067" t="s">
        <v>1173</v>
      </c>
      <c r="H1067" s="10">
        <v>2.3582200000000002</v>
      </c>
      <c r="I1067" s="10"/>
      <c r="J1067" s="49"/>
      <c r="K1067" s="10"/>
    </row>
    <row r="1068" spans="1:11" x14ac:dyDescent="0.25">
      <c r="A1068" t="s">
        <v>675</v>
      </c>
      <c r="B1068" t="s">
        <v>332</v>
      </c>
      <c r="C1068">
        <v>10200406</v>
      </c>
      <c r="D1068" t="s">
        <v>956</v>
      </c>
      <c r="E1068" t="s">
        <v>972</v>
      </c>
      <c r="F1068" t="s">
        <v>1088</v>
      </c>
      <c r="G1068" t="s">
        <v>1173</v>
      </c>
      <c r="H1068" s="10">
        <v>2.3582200000000002</v>
      </c>
      <c r="I1068" s="10"/>
      <c r="J1068" s="49"/>
      <c r="K1068" s="10"/>
    </row>
    <row r="1069" spans="1:11" x14ac:dyDescent="0.25">
      <c r="A1069" t="s">
        <v>675</v>
      </c>
      <c r="B1069" t="s">
        <v>625</v>
      </c>
      <c r="C1069">
        <v>10200406</v>
      </c>
      <c r="D1069" t="s">
        <v>956</v>
      </c>
      <c r="E1069" t="s">
        <v>972</v>
      </c>
      <c r="F1069" t="s">
        <v>1088</v>
      </c>
      <c r="G1069" t="s">
        <v>1173</v>
      </c>
      <c r="H1069" s="10">
        <v>2.3582200000000002</v>
      </c>
      <c r="I1069" s="10"/>
      <c r="J1069" s="49"/>
      <c r="K1069" s="10"/>
    </row>
    <row r="1070" spans="1:11" x14ac:dyDescent="0.25">
      <c r="A1070" t="s">
        <v>675</v>
      </c>
      <c r="B1070" t="s">
        <v>39</v>
      </c>
      <c r="C1070">
        <v>10200406</v>
      </c>
      <c r="D1070" t="s">
        <v>956</v>
      </c>
      <c r="E1070" t="s">
        <v>972</v>
      </c>
      <c r="F1070" t="s">
        <v>1088</v>
      </c>
      <c r="G1070" t="s">
        <v>1173</v>
      </c>
      <c r="H1070" s="10">
        <v>2.3582200000000002</v>
      </c>
      <c r="I1070" s="10"/>
      <c r="J1070" s="49"/>
      <c r="K1070" s="10"/>
    </row>
    <row r="1071" spans="1:11" x14ac:dyDescent="0.25">
      <c r="A1071" t="s">
        <v>875</v>
      </c>
      <c r="B1071" t="s">
        <v>842</v>
      </c>
      <c r="C1071">
        <v>10200406</v>
      </c>
      <c r="D1071" t="s">
        <v>956</v>
      </c>
      <c r="E1071" t="s">
        <v>972</v>
      </c>
      <c r="F1071" t="s">
        <v>1088</v>
      </c>
      <c r="G1071" t="s">
        <v>1173</v>
      </c>
      <c r="H1071" s="10">
        <v>2.3582200000000002</v>
      </c>
      <c r="I1071" s="10"/>
      <c r="J1071" s="49"/>
      <c r="K1071" s="10"/>
    </row>
    <row r="1072" spans="1:11" x14ac:dyDescent="0.25">
      <c r="A1072" t="s">
        <v>675</v>
      </c>
      <c r="B1072" t="s">
        <v>135</v>
      </c>
      <c r="C1072">
        <v>30100101</v>
      </c>
      <c r="D1072" t="s">
        <v>962</v>
      </c>
      <c r="E1072" t="s">
        <v>1030</v>
      </c>
      <c r="F1072" t="s">
        <v>1174</v>
      </c>
      <c r="G1072" t="s">
        <v>1004</v>
      </c>
      <c r="H1072" s="10">
        <v>2.1</v>
      </c>
      <c r="I1072" s="10"/>
      <c r="J1072" s="49"/>
      <c r="K1072" s="10"/>
    </row>
    <row r="1073" spans="1:11" x14ac:dyDescent="0.25">
      <c r="A1073" t="s">
        <v>675</v>
      </c>
      <c r="B1073" t="s">
        <v>603</v>
      </c>
      <c r="C1073">
        <v>30100101</v>
      </c>
      <c r="D1073" t="s">
        <v>962</v>
      </c>
      <c r="E1073" t="s">
        <v>1030</v>
      </c>
      <c r="F1073" t="s">
        <v>1174</v>
      </c>
      <c r="G1073" t="s">
        <v>1004</v>
      </c>
      <c r="H1073" s="10">
        <v>2.1</v>
      </c>
      <c r="I1073" s="10"/>
      <c r="J1073" s="49"/>
      <c r="K1073" s="10"/>
    </row>
    <row r="1074" spans="1:11" x14ac:dyDescent="0.25">
      <c r="A1074" t="s">
        <v>675</v>
      </c>
      <c r="B1074" t="s">
        <v>374</v>
      </c>
      <c r="C1074">
        <v>10200504</v>
      </c>
      <c r="D1074" t="s">
        <v>956</v>
      </c>
      <c r="E1074" t="s">
        <v>972</v>
      </c>
      <c r="F1074" t="s">
        <v>1086</v>
      </c>
      <c r="G1074" t="s">
        <v>1175</v>
      </c>
      <c r="H1074" s="10">
        <v>2.03369</v>
      </c>
      <c r="I1074" s="10"/>
      <c r="J1074" s="49"/>
      <c r="K1074" s="10"/>
    </row>
    <row r="1075" spans="1:11" x14ac:dyDescent="0.25">
      <c r="A1075" t="s">
        <v>675</v>
      </c>
      <c r="B1075" t="s">
        <v>617</v>
      </c>
      <c r="C1075">
        <v>10200504</v>
      </c>
      <c r="D1075" t="s">
        <v>956</v>
      </c>
      <c r="E1075" t="s">
        <v>972</v>
      </c>
      <c r="F1075" t="s">
        <v>1086</v>
      </c>
      <c r="G1075" t="s">
        <v>1175</v>
      </c>
      <c r="H1075" s="10">
        <v>2.03369</v>
      </c>
      <c r="I1075" s="10"/>
      <c r="J1075" s="49"/>
      <c r="K1075" s="10"/>
    </row>
    <row r="1076" spans="1:11" x14ac:dyDescent="0.25">
      <c r="A1076" t="s">
        <v>875</v>
      </c>
      <c r="B1076" t="s">
        <v>846</v>
      </c>
      <c r="C1076">
        <v>10200504</v>
      </c>
      <c r="D1076" t="s">
        <v>956</v>
      </c>
      <c r="E1076" t="s">
        <v>972</v>
      </c>
      <c r="F1076" t="s">
        <v>1086</v>
      </c>
      <c r="G1076" t="s">
        <v>1175</v>
      </c>
      <c r="H1076" s="10">
        <v>2.03369</v>
      </c>
      <c r="I1076" s="10"/>
      <c r="J1076" s="49"/>
      <c r="K1076" s="10"/>
    </row>
    <row r="1077" spans="1:11" x14ac:dyDescent="0.25">
      <c r="A1077" t="s">
        <v>675</v>
      </c>
      <c r="B1077" t="s">
        <v>386</v>
      </c>
      <c r="C1077">
        <v>10200504</v>
      </c>
      <c r="D1077" t="s">
        <v>956</v>
      </c>
      <c r="E1077" t="s">
        <v>972</v>
      </c>
      <c r="F1077" t="s">
        <v>1086</v>
      </c>
      <c r="G1077" t="s">
        <v>1175</v>
      </c>
      <c r="H1077" s="10">
        <v>2.03369</v>
      </c>
      <c r="I1077" s="10"/>
      <c r="J1077" s="49"/>
      <c r="K1077" s="10"/>
    </row>
    <row r="1078" spans="1:11" x14ac:dyDescent="0.25">
      <c r="A1078" t="s">
        <v>675</v>
      </c>
      <c r="B1078" t="s">
        <v>205</v>
      </c>
      <c r="C1078">
        <v>10200504</v>
      </c>
      <c r="D1078" t="s">
        <v>956</v>
      </c>
      <c r="E1078" t="s">
        <v>972</v>
      </c>
      <c r="F1078" t="s">
        <v>1086</v>
      </c>
      <c r="G1078" t="s">
        <v>1175</v>
      </c>
      <c r="H1078" s="10">
        <v>2.03369</v>
      </c>
      <c r="I1078" s="10"/>
      <c r="J1078" s="49"/>
      <c r="K1078" s="10"/>
    </row>
    <row r="1079" spans="1:11" x14ac:dyDescent="0.25">
      <c r="A1079" t="s">
        <v>1615</v>
      </c>
      <c r="B1079" t="s">
        <v>946</v>
      </c>
      <c r="C1079">
        <v>10200504</v>
      </c>
      <c r="D1079" t="s">
        <v>956</v>
      </c>
      <c r="E1079" t="s">
        <v>972</v>
      </c>
      <c r="F1079" t="s">
        <v>1086</v>
      </c>
      <c r="G1079" t="s">
        <v>1175</v>
      </c>
      <c r="H1079" s="10">
        <v>2.03369</v>
      </c>
      <c r="I1079" s="10"/>
      <c r="J1079" s="49"/>
      <c r="K1079" s="10"/>
    </row>
    <row r="1080" spans="1:11" x14ac:dyDescent="0.25">
      <c r="A1080" t="s">
        <v>675</v>
      </c>
      <c r="B1080" t="s">
        <v>323</v>
      </c>
      <c r="C1080">
        <v>10200504</v>
      </c>
      <c r="D1080" t="s">
        <v>956</v>
      </c>
      <c r="E1080" t="s">
        <v>972</v>
      </c>
      <c r="F1080" t="s">
        <v>1086</v>
      </c>
      <c r="G1080" t="s">
        <v>1175</v>
      </c>
      <c r="H1080" s="10">
        <v>2.03369</v>
      </c>
      <c r="I1080" s="10"/>
      <c r="J1080" s="49"/>
      <c r="K1080" s="10"/>
    </row>
    <row r="1081" spans="1:11" x14ac:dyDescent="0.25">
      <c r="A1081" t="s">
        <v>675</v>
      </c>
      <c r="B1081" t="s">
        <v>625</v>
      </c>
      <c r="C1081">
        <v>10200504</v>
      </c>
      <c r="D1081" t="s">
        <v>956</v>
      </c>
      <c r="E1081" t="s">
        <v>972</v>
      </c>
      <c r="F1081" t="s">
        <v>1086</v>
      </c>
      <c r="G1081" t="s">
        <v>1175</v>
      </c>
      <c r="H1081" s="10">
        <v>2.03369</v>
      </c>
      <c r="I1081" s="10"/>
      <c r="J1081" s="49"/>
      <c r="K1081" s="10"/>
    </row>
    <row r="1082" spans="1:11" x14ac:dyDescent="0.25">
      <c r="A1082" t="s">
        <v>675</v>
      </c>
      <c r="B1082" t="s">
        <v>25</v>
      </c>
      <c r="C1082">
        <v>10200504</v>
      </c>
      <c r="D1082" t="s">
        <v>956</v>
      </c>
      <c r="E1082" t="s">
        <v>972</v>
      </c>
      <c r="F1082" t="s">
        <v>1086</v>
      </c>
      <c r="G1082" t="s">
        <v>1175</v>
      </c>
      <c r="H1082" s="10">
        <v>2.03369</v>
      </c>
      <c r="I1082" s="10"/>
      <c r="J1082" s="49"/>
      <c r="K1082" s="10"/>
    </row>
    <row r="1083" spans="1:11" x14ac:dyDescent="0.25">
      <c r="A1083" t="s">
        <v>875</v>
      </c>
      <c r="B1083" t="s">
        <v>838</v>
      </c>
      <c r="C1083">
        <v>10200504</v>
      </c>
      <c r="D1083" t="s">
        <v>956</v>
      </c>
      <c r="E1083" t="s">
        <v>972</v>
      </c>
      <c r="F1083" t="s">
        <v>1086</v>
      </c>
      <c r="G1083" t="s">
        <v>1175</v>
      </c>
      <c r="H1083" s="10">
        <v>2.03369</v>
      </c>
      <c r="I1083" s="10"/>
      <c r="J1083" s="49"/>
      <c r="K1083" s="10"/>
    </row>
    <row r="1084" spans="1:11" x14ac:dyDescent="0.25">
      <c r="A1084" t="s">
        <v>675</v>
      </c>
      <c r="B1084" t="s">
        <v>378</v>
      </c>
      <c r="C1084">
        <v>10300404</v>
      </c>
      <c r="D1084" t="s">
        <v>956</v>
      </c>
      <c r="E1084" t="s">
        <v>993</v>
      </c>
      <c r="F1084" t="s">
        <v>1088</v>
      </c>
      <c r="G1084" t="s">
        <v>1176</v>
      </c>
      <c r="H1084" s="10">
        <v>1.693263</v>
      </c>
      <c r="I1084" s="10"/>
      <c r="J1084" s="49"/>
      <c r="K1084" s="10"/>
    </row>
    <row r="1085" spans="1:11" x14ac:dyDescent="0.25">
      <c r="A1085" t="s">
        <v>675</v>
      </c>
      <c r="B1085" t="s">
        <v>617</v>
      </c>
      <c r="C1085">
        <v>10300404</v>
      </c>
      <c r="D1085" t="s">
        <v>956</v>
      </c>
      <c r="E1085" t="s">
        <v>993</v>
      </c>
      <c r="F1085" t="s">
        <v>1088</v>
      </c>
      <c r="G1085" t="s">
        <v>1176</v>
      </c>
      <c r="H1085" s="10">
        <v>1.693263</v>
      </c>
      <c r="I1085" s="10"/>
      <c r="J1085" s="49"/>
      <c r="K1085" s="10"/>
    </row>
    <row r="1086" spans="1:11" x14ac:dyDescent="0.25">
      <c r="A1086" t="s">
        <v>875</v>
      </c>
      <c r="B1086" t="s">
        <v>846</v>
      </c>
      <c r="C1086">
        <v>10300404</v>
      </c>
      <c r="D1086" t="s">
        <v>956</v>
      </c>
      <c r="E1086" t="s">
        <v>993</v>
      </c>
      <c r="F1086" t="s">
        <v>1088</v>
      </c>
      <c r="G1086" t="s">
        <v>1176</v>
      </c>
      <c r="H1086" s="10">
        <v>1.693263</v>
      </c>
      <c r="I1086" s="10"/>
      <c r="J1086" s="49"/>
      <c r="K1086" s="10"/>
    </row>
    <row r="1087" spans="1:11" x14ac:dyDescent="0.25">
      <c r="A1087" t="s">
        <v>675</v>
      </c>
      <c r="B1087" t="s">
        <v>391</v>
      </c>
      <c r="C1087">
        <v>10300404</v>
      </c>
      <c r="D1087" t="s">
        <v>956</v>
      </c>
      <c r="E1087" t="s">
        <v>993</v>
      </c>
      <c r="F1087" t="s">
        <v>1088</v>
      </c>
      <c r="G1087" t="s">
        <v>1176</v>
      </c>
      <c r="H1087" s="10">
        <v>1.693263</v>
      </c>
      <c r="I1087" s="10"/>
      <c r="J1087" s="49"/>
      <c r="K1087" s="10"/>
    </row>
    <row r="1088" spans="1:11" x14ac:dyDescent="0.25">
      <c r="A1088" t="s">
        <v>675</v>
      </c>
      <c r="B1088" t="s">
        <v>216</v>
      </c>
      <c r="C1088">
        <v>10300404</v>
      </c>
      <c r="D1088" t="s">
        <v>956</v>
      </c>
      <c r="E1088" t="s">
        <v>993</v>
      </c>
      <c r="F1088" t="s">
        <v>1088</v>
      </c>
      <c r="G1088" t="s">
        <v>1176</v>
      </c>
      <c r="H1088" s="10">
        <v>1.693263</v>
      </c>
      <c r="I1088" s="10"/>
      <c r="J1088" s="49"/>
      <c r="K1088" s="10"/>
    </row>
    <row r="1089" spans="1:11" x14ac:dyDescent="0.25">
      <c r="A1089" t="s">
        <v>1615</v>
      </c>
      <c r="B1089" t="s">
        <v>947</v>
      </c>
      <c r="C1089">
        <v>10300404</v>
      </c>
      <c r="D1089" t="s">
        <v>956</v>
      </c>
      <c r="E1089" t="s">
        <v>993</v>
      </c>
      <c r="F1089" t="s">
        <v>1088</v>
      </c>
      <c r="G1089" t="s">
        <v>1176</v>
      </c>
      <c r="H1089" s="10">
        <v>1.693263</v>
      </c>
      <c r="I1089" s="10"/>
      <c r="J1089" s="49"/>
      <c r="K1089" s="10"/>
    </row>
    <row r="1090" spans="1:11" x14ac:dyDescent="0.25">
      <c r="A1090" t="s">
        <v>675</v>
      </c>
      <c r="B1090" t="s">
        <v>332</v>
      </c>
      <c r="C1090">
        <v>10300404</v>
      </c>
      <c r="D1090" t="s">
        <v>956</v>
      </c>
      <c r="E1090" t="s">
        <v>993</v>
      </c>
      <c r="F1090" t="s">
        <v>1088</v>
      </c>
      <c r="G1090" t="s">
        <v>1176</v>
      </c>
      <c r="H1090" s="10">
        <v>1.693263</v>
      </c>
      <c r="I1090" s="10"/>
      <c r="J1090" s="49"/>
      <c r="K1090" s="10"/>
    </row>
    <row r="1091" spans="1:11" x14ac:dyDescent="0.25">
      <c r="A1091" t="s">
        <v>675</v>
      </c>
      <c r="B1091" t="s">
        <v>625</v>
      </c>
      <c r="C1091">
        <v>10300404</v>
      </c>
      <c r="D1091" t="s">
        <v>956</v>
      </c>
      <c r="E1091" t="s">
        <v>993</v>
      </c>
      <c r="F1091" t="s">
        <v>1088</v>
      </c>
      <c r="G1091" t="s">
        <v>1176</v>
      </c>
      <c r="H1091" s="10">
        <v>1.693263</v>
      </c>
      <c r="I1091" s="10"/>
      <c r="J1091" s="49"/>
      <c r="K1091" s="10"/>
    </row>
    <row r="1092" spans="1:11" x14ac:dyDescent="0.25">
      <c r="A1092" t="s">
        <v>675</v>
      </c>
      <c r="B1092" t="s">
        <v>39</v>
      </c>
      <c r="C1092">
        <v>10300404</v>
      </c>
      <c r="D1092" t="s">
        <v>956</v>
      </c>
      <c r="E1092" t="s">
        <v>993</v>
      </c>
      <c r="F1092" t="s">
        <v>1088</v>
      </c>
      <c r="G1092" t="s">
        <v>1176</v>
      </c>
      <c r="H1092" s="10">
        <v>1.693263</v>
      </c>
      <c r="I1092" s="10"/>
      <c r="J1092" s="49"/>
      <c r="K1092" s="10"/>
    </row>
    <row r="1093" spans="1:11" x14ac:dyDescent="0.25">
      <c r="A1093" t="s">
        <v>875</v>
      </c>
      <c r="B1093" t="s">
        <v>842</v>
      </c>
      <c r="C1093">
        <v>10300404</v>
      </c>
      <c r="D1093" t="s">
        <v>956</v>
      </c>
      <c r="E1093" t="s">
        <v>993</v>
      </c>
      <c r="F1093" t="s">
        <v>1088</v>
      </c>
      <c r="G1093" t="s">
        <v>1176</v>
      </c>
      <c r="H1093" s="10">
        <v>1.693263</v>
      </c>
      <c r="I1093" s="10"/>
      <c r="J1093" s="49"/>
      <c r="K1093" s="10"/>
    </row>
    <row r="1094" spans="1:11" x14ac:dyDescent="0.25">
      <c r="A1094" t="s">
        <v>675</v>
      </c>
      <c r="B1094" t="s">
        <v>657</v>
      </c>
      <c r="C1094">
        <v>10102101</v>
      </c>
      <c r="D1094" t="s">
        <v>956</v>
      </c>
      <c r="E1094" t="s">
        <v>957</v>
      </c>
      <c r="F1094" t="s">
        <v>1177</v>
      </c>
      <c r="G1094" t="s">
        <v>1178</v>
      </c>
      <c r="H1094" s="10">
        <v>1.53</v>
      </c>
      <c r="I1094" s="10"/>
      <c r="J1094" s="49"/>
      <c r="K1094" s="10"/>
    </row>
    <row r="1095" spans="1:11" x14ac:dyDescent="0.25">
      <c r="A1095" t="s">
        <v>675</v>
      </c>
      <c r="B1095" t="s">
        <v>661</v>
      </c>
      <c r="C1095">
        <v>10102101</v>
      </c>
      <c r="D1095" t="s">
        <v>956</v>
      </c>
      <c r="E1095" t="s">
        <v>957</v>
      </c>
      <c r="F1095" t="s">
        <v>1177</v>
      </c>
      <c r="G1095" t="s">
        <v>1178</v>
      </c>
      <c r="H1095" s="10">
        <v>1.53</v>
      </c>
      <c r="I1095" s="10"/>
      <c r="J1095" s="49"/>
      <c r="K1095" s="10"/>
    </row>
    <row r="1096" spans="1:11" x14ac:dyDescent="0.25">
      <c r="A1096" t="s">
        <v>1615</v>
      </c>
      <c r="B1096" t="s">
        <v>900</v>
      </c>
      <c r="C1096">
        <v>10102101</v>
      </c>
      <c r="D1096" t="s">
        <v>956</v>
      </c>
      <c r="E1096" t="s">
        <v>957</v>
      </c>
      <c r="F1096" t="s">
        <v>1177</v>
      </c>
      <c r="G1096" t="s">
        <v>1178</v>
      </c>
      <c r="H1096" s="10">
        <v>1.53</v>
      </c>
      <c r="I1096" s="10"/>
      <c r="J1096" s="49"/>
      <c r="K1096" s="10"/>
    </row>
    <row r="1097" spans="1:11" x14ac:dyDescent="0.25">
      <c r="A1097" t="s">
        <v>675</v>
      </c>
      <c r="B1097" t="s">
        <v>634</v>
      </c>
      <c r="C1097">
        <v>10102101</v>
      </c>
      <c r="D1097" t="s">
        <v>956</v>
      </c>
      <c r="E1097" t="s">
        <v>957</v>
      </c>
      <c r="F1097" t="s">
        <v>1177</v>
      </c>
      <c r="G1097" t="s">
        <v>1178</v>
      </c>
      <c r="H1097" s="10">
        <v>1.53</v>
      </c>
      <c r="I1097" s="10"/>
      <c r="J1097" s="49"/>
      <c r="K1097" s="10"/>
    </row>
    <row r="1098" spans="1:11" x14ac:dyDescent="0.25">
      <c r="A1098" t="s">
        <v>791</v>
      </c>
      <c r="B1098" t="s">
        <v>690</v>
      </c>
      <c r="C1098">
        <v>30600107</v>
      </c>
      <c r="D1098" t="s">
        <v>962</v>
      </c>
      <c r="E1098" t="s">
        <v>981</v>
      </c>
      <c r="F1098" t="s">
        <v>709</v>
      </c>
      <c r="G1098" t="s">
        <v>1140</v>
      </c>
      <c r="H1098" s="10">
        <v>1.4734499999999999</v>
      </c>
      <c r="I1098" s="10"/>
      <c r="J1098" s="49"/>
      <c r="K1098" s="10"/>
    </row>
    <row r="1099" spans="1:11" x14ac:dyDescent="0.25">
      <c r="A1099" t="s">
        <v>675</v>
      </c>
      <c r="B1099" t="s">
        <v>451</v>
      </c>
      <c r="C1099">
        <v>30600107</v>
      </c>
      <c r="D1099" t="s">
        <v>962</v>
      </c>
      <c r="E1099" t="s">
        <v>981</v>
      </c>
      <c r="F1099" t="s">
        <v>709</v>
      </c>
      <c r="G1099" t="s">
        <v>1140</v>
      </c>
      <c r="H1099" s="10">
        <v>1.4734499999999999</v>
      </c>
      <c r="I1099" s="10"/>
      <c r="J1099" s="49"/>
      <c r="K1099" s="10"/>
    </row>
    <row r="1100" spans="1:11" x14ac:dyDescent="0.25">
      <c r="A1100" t="s">
        <v>791</v>
      </c>
      <c r="B1100" t="s">
        <v>756</v>
      </c>
      <c r="C1100">
        <v>30600107</v>
      </c>
      <c r="D1100" t="s">
        <v>962</v>
      </c>
      <c r="E1100" t="s">
        <v>981</v>
      </c>
      <c r="F1100" t="s">
        <v>709</v>
      </c>
      <c r="G1100" t="s">
        <v>1140</v>
      </c>
      <c r="H1100" s="10">
        <v>1.4734499999999999</v>
      </c>
      <c r="I1100" s="10"/>
      <c r="J1100" s="49"/>
      <c r="K1100" s="10"/>
    </row>
    <row r="1101" spans="1:11" x14ac:dyDescent="0.25">
      <c r="A1101" t="s">
        <v>791</v>
      </c>
      <c r="B1101" t="s">
        <v>762</v>
      </c>
      <c r="C1101">
        <v>30600107</v>
      </c>
      <c r="D1101" t="s">
        <v>962</v>
      </c>
      <c r="E1101" t="s">
        <v>981</v>
      </c>
      <c r="F1101" t="s">
        <v>709</v>
      </c>
      <c r="G1101" t="s">
        <v>1140</v>
      </c>
      <c r="H1101" s="10">
        <v>1.4734499999999999</v>
      </c>
      <c r="I1101" s="10"/>
      <c r="J1101" s="49"/>
      <c r="K1101" s="10"/>
    </row>
    <row r="1102" spans="1:11" x14ac:dyDescent="0.25">
      <c r="A1102" t="s">
        <v>675</v>
      </c>
      <c r="B1102" t="s">
        <v>453</v>
      </c>
      <c r="C1102">
        <v>30600107</v>
      </c>
      <c r="D1102" t="s">
        <v>962</v>
      </c>
      <c r="E1102" t="s">
        <v>981</v>
      </c>
      <c r="F1102" t="s">
        <v>709</v>
      </c>
      <c r="G1102" t="s">
        <v>1140</v>
      </c>
      <c r="H1102" s="10">
        <v>1.4734499999999999</v>
      </c>
      <c r="I1102" s="10"/>
      <c r="J1102" s="49"/>
      <c r="K1102" s="10"/>
    </row>
    <row r="1103" spans="1:11" x14ac:dyDescent="0.25">
      <c r="A1103" t="s">
        <v>675</v>
      </c>
      <c r="B1103" t="s">
        <v>456</v>
      </c>
      <c r="C1103">
        <v>30600107</v>
      </c>
      <c r="D1103" t="s">
        <v>962</v>
      </c>
      <c r="E1103" t="s">
        <v>981</v>
      </c>
      <c r="F1103" t="s">
        <v>709</v>
      </c>
      <c r="G1103" t="s">
        <v>1140</v>
      </c>
      <c r="H1103" s="10">
        <v>1.4734499999999999</v>
      </c>
      <c r="I1103" s="10"/>
      <c r="J1103" s="49"/>
      <c r="K1103" s="10"/>
    </row>
    <row r="1104" spans="1:11" x14ac:dyDescent="0.25">
      <c r="A1104" t="s">
        <v>791</v>
      </c>
      <c r="B1104" t="s">
        <v>685</v>
      </c>
      <c r="C1104">
        <v>30600107</v>
      </c>
      <c r="D1104" t="s">
        <v>962</v>
      </c>
      <c r="E1104" t="s">
        <v>981</v>
      </c>
      <c r="F1104" t="s">
        <v>709</v>
      </c>
      <c r="G1104" t="s">
        <v>1140</v>
      </c>
      <c r="H1104" s="10">
        <v>1.4734499999999999</v>
      </c>
      <c r="I1104" s="10"/>
      <c r="J1104" s="49"/>
      <c r="K1104" s="10"/>
    </row>
    <row r="1105" spans="1:11" x14ac:dyDescent="0.25">
      <c r="A1105" t="s">
        <v>791</v>
      </c>
      <c r="B1105" t="s">
        <v>683</v>
      </c>
      <c r="C1105">
        <v>30600107</v>
      </c>
      <c r="D1105" t="s">
        <v>962</v>
      </c>
      <c r="E1105" t="s">
        <v>981</v>
      </c>
      <c r="F1105" t="s">
        <v>709</v>
      </c>
      <c r="G1105" t="s">
        <v>1140</v>
      </c>
      <c r="H1105" s="10">
        <v>1.4734499999999999</v>
      </c>
      <c r="I1105" s="10"/>
      <c r="J1105" s="49"/>
      <c r="K1105" s="10"/>
    </row>
    <row r="1106" spans="1:11" x14ac:dyDescent="0.25">
      <c r="A1106" t="s">
        <v>791</v>
      </c>
      <c r="B1106" t="s">
        <v>730</v>
      </c>
      <c r="C1106">
        <v>30600107</v>
      </c>
      <c r="D1106" t="s">
        <v>962</v>
      </c>
      <c r="E1106" t="s">
        <v>981</v>
      </c>
      <c r="F1106" t="s">
        <v>709</v>
      </c>
      <c r="G1106" t="s">
        <v>1140</v>
      </c>
      <c r="H1106" s="10">
        <v>1.4734499999999999</v>
      </c>
      <c r="I1106" s="10"/>
      <c r="J1106" s="49"/>
      <c r="K1106" s="10"/>
    </row>
    <row r="1107" spans="1:11" x14ac:dyDescent="0.25">
      <c r="A1107" t="s">
        <v>675</v>
      </c>
      <c r="B1107" t="s">
        <v>447</v>
      </c>
      <c r="C1107">
        <v>30600107</v>
      </c>
      <c r="D1107" t="s">
        <v>962</v>
      </c>
      <c r="E1107" t="s">
        <v>981</v>
      </c>
      <c r="F1107" t="s">
        <v>709</v>
      </c>
      <c r="G1107" t="s">
        <v>1140</v>
      </c>
      <c r="H1107" s="10">
        <v>1.4734499999999999</v>
      </c>
      <c r="I1107" s="10"/>
      <c r="J1107" s="49"/>
      <c r="K1107" s="10"/>
    </row>
    <row r="1108" spans="1:11" x14ac:dyDescent="0.25">
      <c r="A1108" t="s">
        <v>675</v>
      </c>
      <c r="B1108" t="s">
        <v>164</v>
      </c>
      <c r="C1108">
        <v>20200252</v>
      </c>
      <c r="D1108" t="s">
        <v>968</v>
      </c>
      <c r="E1108" t="s">
        <v>1022</v>
      </c>
      <c r="F1108" t="s">
        <v>970</v>
      </c>
      <c r="G1108" t="s">
        <v>1179</v>
      </c>
      <c r="H1108" s="10">
        <v>1.4710300000000001</v>
      </c>
      <c r="I1108" s="10"/>
      <c r="J1108" s="49"/>
      <c r="K1108" s="10"/>
    </row>
    <row r="1109" spans="1:11" x14ac:dyDescent="0.25">
      <c r="A1109" t="s">
        <v>675</v>
      </c>
      <c r="B1109" t="s">
        <v>481</v>
      </c>
      <c r="C1109">
        <v>20200252</v>
      </c>
      <c r="D1109" t="s">
        <v>968</v>
      </c>
      <c r="E1109" t="s">
        <v>1022</v>
      </c>
      <c r="F1109" t="s">
        <v>970</v>
      </c>
      <c r="G1109" t="s">
        <v>1179</v>
      </c>
      <c r="H1109" s="10">
        <v>1.4710300000000001</v>
      </c>
      <c r="I1109" s="10"/>
      <c r="J1109" s="49"/>
      <c r="K1109" s="10"/>
    </row>
    <row r="1110" spans="1:11" x14ac:dyDescent="0.25">
      <c r="A1110" t="s">
        <v>675</v>
      </c>
      <c r="B1110" t="s">
        <v>172</v>
      </c>
      <c r="C1110">
        <v>20200252</v>
      </c>
      <c r="D1110" t="s">
        <v>968</v>
      </c>
      <c r="E1110" t="s">
        <v>1022</v>
      </c>
      <c r="F1110" t="s">
        <v>970</v>
      </c>
      <c r="G1110" t="s">
        <v>1179</v>
      </c>
      <c r="H1110" s="10">
        <v>1.4710300000000001</v>
      </c>
      <c r="I1110" s="10"/>
      <c r="J1110" s="49"/>
      <c r="K1110" s="10"/>
    </row>
    <row r="1111" spans="1:11" x14ac:dyDescent="0.25">
      <c r="A1111" t="s">
        <v>675</v>
      </c>
      <c r="B1111" t="s">
        <v>177</v>
      </c>
      <c r="C1111">
        <v>20200252</v>
      </c>
      <c r="D1111" t="s">
        <v>968</v>
      </c>
      <c r="E1111" t="s">
        <v>1022</v>
      </c>
      <c r="F1111" t="s">
        <v>970</v>
      </c>
      <c r="G1111" t="s">
        <v>1179</v>
      </c>
      <c r="H1111" s="10">
        <v>1.4710300000000001</v>
      </c>
      <c r="I1111" s="10"/>
      <c r="J1111" s="49"/>
      <c r="K1111" s="10"/>
    </row>
    <row r="1112" spans="1:11" x14ac:dyDescent="0.25">
      <c r="A1112" t="s">
        <v>675</v>
      </c>
      <c r="B1112" t="s">
        <v>21</v>
      </c>
      <c r="C1112">
        <v>20200252</v>
      </c>
      <c r="D1112" t="s">
        <v>968</v>
      </c>
      <c r="E1112" t="s">
        <v>1022</v>
      </c>
      <c r="F1112" t="s">
        <v>970</v>
      </c>
      <c r="G1112" t="s">
        <v>1179</v>
      </c>
      <c r="H1112" s="10">
        <v>1.4710300000000001</v>
      </c>
      <c r="I1112" s="10"/>
      <c r="J1112" s="49"/>
      <c r="K1112" s="10"/>
    </row>
    <row r="1113" spans="1:11" x14ac:dyDescent="0.25">
      <c r="A1113" t="s">
        <v>675</v>
      </c>
      <c r="B1113" t="s">
        <v>9</v>
      </c>
      <c r="C1113">
        <v>20200252</v>
      </c>
      <c r="D1113" t="s">
        <v>968</v>
      </c>
      <c r="E1113" t="s">
        <v>1022</v>
      </c>
      <c r="F1113" t="s">
        <v>970</v>
      </c>
      <c r="G1113" t="s">
        <v>1179</v>
      </c>
      <c r="H1113" s="10">
        <v>1.4710300000000001</v>
      </c>
      <c r="I1113" s="10"/>
      <c r="J1113" s="49"/>
      <c r="K1113" s="10"/>
    </row>
    <row r="1114" spans="1:11" x14ac:dyDescent="0.25">
      <c r="A1114" t="s">
        <v>675</v>
      </c>
      <c r="B1114" t="s">
        <v>16</v>
      </c>
      <c r="C1114">
        <v>20200252</v>
      </c>
      <c r="D1114" t="s">
        <v>968</v>
      </c>
      <c r="E1114" t="s">
        <v>1022</v>
      </c>
      <c r="F1114" t="s">
        <v>970</v>
      </c>
      <c r="G1114" t="s">
        <v>1179</v>
      </c>
      <c r="H1114" s="10">
        <v>1.4710300000000001</v>
      </c>
      <c r="I1114" s="10"/>
      <c r="J1114" s="49"/>
      <c r="K1114" s="10"/>
    </row>
    <row r="1115" spans="1:11" x14ac:dyDescent="0.25">
      <c r="A1115" t="s">
        <v>675</v>
      </c>
      <c r="B1115" t="s">
        <v>149</v>
      </c>
      <c r="C1115">
        <v>20200252</v>
      </c>
      <c r="D1115" t="s">
        <v>968</v>
      </c>
      <c r="E1115" t="s">
        <v>1022</v>
      </c>
      <c r="F1115" t="s">
        <v>970</v>
      </c>
      <c r="G1115" t="s">
        <v>1179</v>
      </c>
      <c r="H1115" s="10">
        <v>1.4710300000000001</v>
      </c>
      <c r="I1115" s="10"/>
      <c r="J1115" s="49"/>
      <c r="K1115" s="10"/>
    </row>
    <row r="1116" spans="1:11" x14ac:dyDescent="0.25">
      <c r="A1116" t="s">
        <v>675</v>
      </c>
      <c r="B1116" t="s">
        <v>518</v>
      </c>
      <c r="C1116">
        <v>10500110</v>
      </c>
      <c r="D1116" t="s">
        <v>956</v>
      </c>
      <c r="E1116" t="s">
        <v>1051</v>
      </c>
      <c r="F1116" t="s">
        <v>1022</v>
      </c>
      <c r="G1116" t="s">
        <v>1140</v>
      </c>
      <c r="H1116" s="10">
        <v>1.3446379999999998</v>
      </c>
      <c r="I1116" s="10"/>
      <c r="J1116" s="49"/>
      <c r="K1116" s="10"/>
    </row>
    <row r="1117" spans="1:11" x14ac:dyDescent="0.25">
      <c r="A1117" t="s">
        <v>675</v>
      </c>
      <c r="B1117" t="s">
        <v>246</v>
      </c>
      <c r="C1117">
        <v>10500110</v>
      </c>
      <c r="D1117" t="s">
        <v>956</v>
      </c>
      <c r="E1117" t="s">
        <v>1051</v>
      </c>
      <c r="F1117" t="s">
        <v>1022</v>
      </c>
      <c r="G1117" t="s">
        <v>1140</v>
      </c>
      <c r="H1117" s="10">
        <v>1.3446379999999998</v>
      </c>
      <c r="I1117" s="10"/>
      <c r="J1117" s="49"/>
      <c r="K1117" s="10"/>
    </row>
    <row r="1118" spans="1:11" x14ac:dyDescent="0.25">
      <c r="A1118" t="s">
        <v>675</v>
      </c>
      <c r="B1118" t="s">
        <v>363</v>
      </c>
      <c r="C1118">
        <v>10500110</v>
      </c>
      <c r="D1118" t="s">
        <v>956</v>
      </c>
      <c r="E1118" t="s">
        <v>1051</v>
      </c>
      <c r="F1118" t="s">
        <v>1022</v>
      </c>
      <c r="G1118" t="s">
        <v>1140</v>
      </c>
      <c r="H1118" s="10">
        <v>1.3446379999999998</v>
      </c>
      <c r="I1118" s="10"/>
      <c r="J1118" s="49"/>
      <c r="K1118" s="10"/>
    </row>
    <row r="1119" spans="1:11" x14ac:dyDescent="0.25">
      <c r="A1119" t="s">
        <v>675</v>
      </c>
      <c r="B1119" t="s">
        <v>593</v>
      </c>
      <c r="C1119">
        <v>10500110</v>
      </c>
      <c r="D1119" t="s">
        <v>956</v>
      </c>
      <c r="E1119" t="s">
        <v>1051</v>
      </c>
      <c r="F1119" t="s">
        <v>1022</v>
      </c>
      <c r="G1119" t="s">
        <v>1140</v>
      </c>
      <c r="H1119" s="10">
        <v>1.3446379999999998</v>
      </c>
      <c r="I1119" s="10"/>
      <c r="J1119" s="49"/>
      <c r="K1119" s="10"/>
    </row>
    <row r="1120" spans="1:11" x14ac:dyDescent="0.25">
      <c r="A1120" t="s">
        <v>675</v>
      </c>
      <c r="B1120" t="s">
        <v>617</v>
      </c>
      <c r="C1120">
        <v>30190001</v>
      </c>
      <c r="D1120" t="s">
        <v>962</v>
      </c>
      <c r="E1120" t="s">
        <v>1030</v>
      </c>
      <c r="F1120" t="s">
        <v>1005</v>
      </c>
      <c r="G1120" t="s">
        <v>1180</v>
      </c>
      <c r="H1120" s="10">
        <v>1.0700604</v>
      </c>
      <c r="I1120" s="10"/>
      <c r="J1120" s="49"/>
      <c r="K1120" s="10"/>
    </row>
    <row r="1121" spans="1:11" x14ac:dyDescent="0.25">
      <c r="A1121" t="s">
        <v>791</v>
      </c>
      <c r="B1121" t="s">
        <v>754</v>
      </c>
      <c r="C1121">
        <v>30190001</v>
      </c>
      <c r="D1121" t="s">
        <v>962</v>
      </c>
      <c r="E1121" t="s">
        <v>1030</v>
      </c>
      <c r="F1121" t="s">
        <v>1005</v>
      </c>
      <c r="G1121" t="s">
        <v>1180</v>
      </c>
      <c r="H1121" s="10">
        <v>1.0700604</v>
      </c>
      <c r="I1121" s="10"/>
      <c r="J1121" s="49"/>
      <c r="K1121" s="10"/>
    </row>
    <row r="1122" spans="1:11" x14ac:dyDescent="0.25">
      <c r="A1122" t="s">
        <v>791</v>
      </c>
      <c r="B1122" t="s">
        <v>762</v>
      </c>
      <c r="C1122">
        <v>30190001</v>
      </c>
      <c r="D1122" t="s">
        <v>962</v>
      </c>
      <c r="E1122" t="s">
        <v>1030</v>
      </c>
      <c r="F1122" t="s">
        <v>1005</v>
      </c>
      <c r="G1122" t="s">
        <v>1180</v>
      </c>
      <c r="H1122" s="10">
        <v>1.0700604</v>
      </c>
      <c r="I1122" s="10"/>
      <c r="J1122" s="49"/>
      <c r="K1122" s="10"/>
    </row>
    <row r="1123" spans="1:11" x14ac:dyDescent="0.25">
      <c r="A1123" t="s">
        <v>875</v>
      </c>
      <c r="B1123" t="s">
        <v>846</v>
      </c>
      <c r="C1123">
        <v>30190001</v>
      </c>
      <c r="D1123" t="s">
        <v>962</v>
      </c>
      <c r="E1123" t="s">
        <v>1030</v>
      </c>
      <c r="F1123" t="s">
        <v>1005</v>
      </c>
      <c r="G1123" t="s">
        <v>1180</v>
      </c>
      <c r="H1123" s="10">
        <v>1.0700604</v>
      </c>
      <c r="I1123" s="10"/>
      <c r="J1123" s="49"/>
      <c r="K1123" s="10"/>
    </row>
    <row r="1124" spans="1:11" x14ac:dyDescent="0.25">
      <c r="A1124" t="s">
        <v>675</v>
      </c>
      <c r="B1124" t="s">
        <v>625</v>
      </c>
      <c r="C1124">
        <v>30190001</v>
      </c>
      <c r="D1124" t="s">
        <v>962</v>
      </c>
      <c r="E1124" t="s">
        <v>1030</v>
      </c>
      <c r="F1124" t="s">
        <v>1005</v>
      </c>
      <c r="G1124" t="s">
        <v>1180</v>
      </c>
      <c r="H1124" s="10">
        <v>1.0700604</v>
      </c>
      <c r="I1124" s="10"/>
      <c r="J1124" s="49"/>
      <c r="K1124" s="10"/>
    </row>
    <row r="1125" spans="1:11" x14ac:dyDescent="0.25">
      <c r="A1125" t="s">
        <v>675</v>
      </c>
      <c r="B1125" t="s">
        <v>611</v>
      </c>
      <c r="C1125">
        <v>10200206</v>
      </c>
      <c r="D1125" t="s">
        <v>956</v>
      </c>
      <c r="E1125" t="s">
        <v>972</v>
      </c>
      <c r="F1125" t="s">
        <v>958</v>
      </c>
      <c r="G1125" t="s">
        <v>1133</v>
      </c>
      <c r="H1125" s="10">
        <v>0.92</v>
      </c>
      <c r="I1125" s="10"/>
      <c r="J1125" s="49"/>
      <c r="K1125" s="10"/>
    </row>
    <row r="1126" spans="1:11" x14ac:dyDescent="0.25">
      <c r="A1126" t="s">
        <v>875</v>
      </c>
      <c r="B1126" t="s">
        <v>844</v>
      </c>
      <c r="C1126">
        <v>10200206</v>
      </c>
      <c r="D1126" t="s">
        <v>956</v>
      </c>
      <c r="E1126" t="s">
        <v>972</v>
      </c>
      <c r="F1126" t="s">
        <v>958</v>
      </c>
      <c r="G1126" t="s">
        <v>1133</v>
      </c>
      <c r="H1126" s="10">
        <v>0.92</v>
      </c>
      <c r="I1126" s="10"/>
      <c r="J1126" s="49"/>
      <c r="K1126" s="10"/>
    </row>
    <row r="1127" spans="1:11" x14ac:dyDescent="0.25">
      <c r="A1127" t="s">
        <v>675</v>
      </c>
      <c r="B1127" t="s">
        <v>620</v>
      </c>
      <c r="C1127">
        <v>10200206</v>
      </c>
      <c r="D1127" t="s">
        <v>956</v>
      </c>
      <c r="E1127" t="s">
        <v>972</v>
      </c>
      <c r="F1127" t="s">
        <v>958</v>
      </c>
      <c r="G1127" t="s">
        <v>1133</v>
      </c>
      <c r="H1127" s="10">
        <v>0.92</v>
      </c>
      <c r="I1127" s="10"/>
      <c r="J1127" s="49"/>
      <c r="K1127" s="10"/>
    </row>
    <row r="1128" spans="1:11" x14ac:dyDescent="0.25">
      <c r="A1128" t="s">
        <v>675</v>
      </c>
      <c r="B1128" t="s">
        <v>275</v>
      </c>
      <c r="C1128">
        <v>30901101</v>
      </c>
      <c r="D1128" t="s">
        <v>962</v>
      </c>
      <c r="E1128" t="s">
        <v>1066</v>
      </c>
      <c r="F1128" t="s">
        <v>1151</v>
      </c>
      <c r="G1128" t="s">
        <v>1181</v>
      </c>
      <c r="H1128" s="10">
        <v>0.74198799999999998</v>
      </c>
      <c r="I1128" s="10"/>
      <c r="J1128" s="49"/>
      <c r="K1128" s="10"/>
    </row>
    <row r="1129" spans="1:11" x14ac:dyDescent="0.25">
      <c r="A1129" t="s">
        <v>791</v>
      </c>
      <c r="B1129" t="s">
        <v>750</v>
      </c>
      <c r="C1129">
        <v>30290005</v>
      </c>
      <c r="D1129" t="s">
        <v>962</v>
      </c>
      <c r="E1129" t="s">
        <v>1046</v>
      </c>
      <c r="F1129" t="s">
        <v>1005</v>
      </c>
      <c r="G1129" t="s">
        <v>1160</v>
      </c>
      <c r="H1129" s="10">
        <v>0.59083400000000008</v>
      </c>
      <c r="I1129" s="10"/>
      <c r="J1129" s="49"/>
      <c r="K1129" s="10"/>
    </row>
    <row r="1130" spans="1:11" x14ac:dyDescent="0.25">
      <c r="A1130" t="s">
        <v>791</v>
      </c>
      <c r="B1130" t="s">
        <v>738</v>
      </c>
      <c r="C1130">
        <v>30290005</v>
      </c>
      <c r="D1130" t="s">
        <v>962</v>
      </c>
      <c r="E1130" t="s">
        <v>1046</v>
      </c>
      <c r="F1130" t="s">
        <v>1005</v>
      </c>
      <c r="G1130" t="s">
        <v>1160</v>
      </c>
      <c r="H1130" s="10">
        <v>0.59083400000000008</v>
      </c>
      <c r="I1130" s="10"/>
      <c r="J1130" s="49"/>
      <c r="K1130" s="10"/>
    </row>
    <row r="1131" spans="1:11" x14ac:dyDescent="0.25">
      <c r="A1131" t="s">
        <v>791</v>
      </c>
      <c r="B1131" t="s">
        <v>746</v>
      </c>
      <c r="C1131">
        <v>30290005</v>
      </c>
      <c r="D1131" t="s">
        <v>962</v>
      </c>
      <c r="E1131" t="s">
        <v>1046</v>
      </c>
      <c r="F1131" t="s">
        <v>1005</v>
      </c>
      <c r="G1131" t="s">
        <v>1160</v>
      </c>
      <c r="H1131" s="10">
        <v>0.59083400000000008</v>
      </c>
      <c r="I1131" s="10"/>
      <c r="J1131" s="49"/>
      <c r="K1131" s="10"/>
    </row>
    <row r="1132" spans="1:11" x14ac:dyDescent="0.25">
      <c r="A1132" t="s">
        <v>675</v>
      </c>
      <c r="B1132" t="s">
        <v>579</v>
      </c>
      <c r="C1132">
        <v>30490013</v>
      </c>
      <c r="D1132" t="s">
        <v>962</v>
      </c>
      <c r="E1132" t="s">
        <v>1054</v>
      </c>
      <c r="F1132" t="s">
        <v>1005</v>
      </c>
      <c r="G1132" t="s">
        <v>1148</v>
      </c>
      <c r="H1132" s="10">
        <v>0.48961789999999999</v>
      </c>
      <c r="I1132" s="10"/>
      <c r="J1132" s="49"/>
      <c r="K1132" s="10"/>
    </row>
    <row r="1133" spans="1:11" x14ac:dyDescent="0.25">
      <c r="A1133" t="s">
        <v>675</v>
      </c>
      <c r="B1133" t="s">
        <v>95</v>
      </c>
      <c r="C1133">
        <v>30590013</v>
      </c>
      <c r="D1133" t="s">
        <v>962</v>
      </c>
      <c r="E1133" t="s">
        <v>976</v>
      </c>
      <c r="F1133" t="s">
        <v>1005</v>
      </c>
      <c r="G1133" t="s">
        <v>1148</v>
      </c>
      <c r="H1133" s="10">
        <v>0.44</v>
      </c>
      <c r="I1133" s="10"/>
      <c r="J1133" s="49"/>
      <c r="K1133" s="10"/>
    </row>
    <row r="1134" spans="1:11" x14ac:dyDescent="0.25">
      <c r="A1134" t="s">
        <v>675</v>
      </c>
      <c r="B1134" t="s">
        <v>579</v>
      </c>
      <c r="C1134">
        <v>30590013</v>
      </c>
      <c r="D1134" t="s">
        <v>962</v>
      </c>
      <c r="E1134" t="s">
        <v>976</v>
      </c>
      <c r="F1134" t="s">
        <v>1005</v>
      </c>
      <c r="G1134" t="s">
        <v>1148</v>
      </c>
      <c r="H1134" s="10">
        <v>0.44</v>
      </c>
      <c r="I1134" s="10"/>
      <c r="J1134" s="49"/>
      <c r="K1134" s="10"/>
    </row>
    <row r="1135" spans="1:11" x14ac:dyDescent="0.25">
      <c r="A1135" t="s">
        <v>675</v>
      </c>
      <c r="B1135" t="s">
        <v>144</v>
      </c>
      <c r="C1135">
        <v>20400409</v>
      </c>
      <c r="D1135" t="s">
        <v>968</v>
      </c>
      <c r="E1135" t="s">
        <v>1024</v>
      </c>
      <c r="F1135" t="s">
        <v>1025</v>
      </c>
      <c r="G1135" t="s">
        <v>1140</v>
      </c>
      <c r="H1135" s="10">
        <v>0.4268169</v>
      </c>
      <c r="I1135" s="10"/>
      <c r="J1135" s="49"/>
      <c r="K1135" s="10"/>
    </row>
    <row r="1136" spans="1:11" x14ac:dyDescent="0.25">
      <c r="A1136" t="s">
        <v>791</v>
      </c>
      <c r="B1136" t="s">
        <v>748</v>
      </c>
      <c r="C1136">
        <v>30490001</v>
      </c>
      <c r="D1136" t="s">
        <v>962</v>
      </c>
      <c r="E1136" t="s">
        <v>1054</v>
      </c>
      <c r="F1136" t="s">
        <v>1005</v>
      </c>
      <c r="G1136" t="s">
        <v>1157</v>
      </c>
      <c r="H1136" s="10">
        <v>0.38400000000000001</v>
      </c>
      <c r="I1136" s="10"/>
      <c r="J1136" s="49"/>
      <c r="K1136" s="10"/>
    </row>
    <row r="1137" spans="1:11" x14ac:dyDescent="0.25">
      <c r="A1137" t="s">
        <v>675</v>
      </c>
      <c r="B1137" t="s">
        <v>617</v>
      </c>
      <c r="C1137">
        <v>30490001</v>
      </c>
      <c r="D1137" t="s">
        <v>962</v>
      </c>
      <c r="E1137" t="s">
        <v>1054</v>
      </c>
      <c r="F1137" t="s">
        <v>1005</v>
      </c>
      <c r="G1137" t="s">
        <v>1157</v>
      </c>
      <c r="H1137" s="10">
        <v>0.38400000000000001</v>
      </c>
      <c r="I1137" s="10"/>
      <c r="J1137" s="49"/>
      <c r="K1137" s="10"/>
    </row>
    <row r="1138" spans="1:11" x14ac:dyDescent="0.25">
      <c r="A1138" t="s">
        <v>791</v>
      </c>
      <c r="B1138" t="s">
        <v>754</v>
      </c>
      <c r="C1138">
        <v>30490001</v>
      </c>
      <c r="D1138" t="s">
        <v>962</v>
      </c>
      <c r="E1138" t="s">
        <v>1054</v>
      </c>
      <c r="F1138" t="s">
        <v>1005</v>
      </c>
      <c r="G1138" t="s">
        <v>1157</v>
      </c>
      <c r="H1138" s="10">
        <v>0.38400000000000001</v>
      </c>
      <c r="I1138" s="10"/>
      <c r="J1138" s="49"/>
      <c r="K1138" s="10"/>
    </row>
    <row r="1139" spans="1:11" x14ac:dyDescent="0.25">
      <c r="A1139" t="s">
        <v>791</v>
      </c>
      <c r="B1139" t="s">
        <v>766</v>
      </c>
      <c r="C1139">
        <v>30490001</v>
      </c>
      <c r="D1139" t="s">
        <v>962</v>
      </c>
      <c r="E1139" t="s">
        <v>1054</v>
      </c>
      <c r="F1139" t="s">
        <v>1005</v>
      </c>
      <c r="G1139" t="s">
        <v>1157</v>
      </c>
      <c r="H1139" s="10">
        <v>0.38400000000000001</v>
      </c>
      <c r="I1139" s="10"/>
      <c r="J1139" s="49"/>
      <c r="K1139" s="10"/>
    </row>
    <row r="1140" spans="1:11" x14ac:dyDescent="0.25">
      <c r="A1140" t="s">
        <v>875</v>
      </c>
      <c r="B1140" t="s">
        <v>846</v>
      </c>
      <c r="C1140">
        <v>30490001</v>
      </c>
      <c r="D1140" t="s">
        <v>962</v>
      </c>
      <c r="E1140" t="s">
        <v>1054</v>
      </c>
      <c r="F1140" t="s">
        <v>1005</v>
      </c>
      <c r="G1140" t="s">
        <v>1157</v>
      </c>
      <c r="H1140" s="10">
        <v>0.38400000000000001</v>
      </c>
      <c r="I1140" s="10"/>
      <c r="J1140" s="49"/>
      <c r="K1140" s="10"/>
    </row>
    <row r="1141" spans="1:11" x14ac:dyDescent="0.25">
      <c r="A1141" t="s">
        <v>791</v>
      </c>
      <c r="B1141" t="s">
        <v>740</v>
      </c>
      <c r="C1141">
        <v>30490001</v>
      </c>
      <c r="D1141" t="s">
        <v>962</v>
      </c>
      <c r="E1141" t="s">
        <v>1054</v>
      </c>
      <c r="F1141" t="s">
        <v>1005</v>
      </c>
      <c r="G1141" t="s">
        <v>1157</v>
      </c>
      <c r="H1141" s="10">
        <v>0.38400000000000001</v>
      </c>
      <c r="I1141" s="10"/>
      <c r="J1141" s="49"/>
      <c r="K1141" s="10"/>
    </row>
    <row r="1142" spans="1:11" x14ac:dyDescent="0.25">
      <c r="A1142" t="s">
        <v>675</v>
      </c>
      <c r="B1142" t="s">
        <v>625</v>
      </c>
      <c r="C1142">
        <v>30490001</v>
      </c>
      <c r="D1142" t="s">
        <v>962</v>
      </c>
      <c r="E1142" t="s">
        <v>1054</v>
      </c>
      <c r="F1142" t="s">
        <v>1005</v>
      </c>
      <c r="G1142" t="s">
        <v>1157</v>
      </c>
      <c r="H1142" s="10">
        <v>0.38400000000000001</v>
      </c>
      <c r="I1142" s="10"/>
      <c r="J1142" s="49"/>
      <c r="K1142" s="10"/>
    </row>
    <row r="1143" spans="1:11" x14ac:dyDescent="0.25">
      <c r="A1143" t="s">
        <v>791</v>
      </c>
      <c r="B1143" t="s">
        <v>730</v>
      </c>
      <c r="C1143">
        <v>30490001</v>
      </c>
      <c r="D1143" t="s">
        <v>962</v>
      </c>
      <c r="E1143" t="s">
        <v>1054</v>
      </c>
      <c r="F1143" t="s">
        <v>1005</v>
      </c>
      <c r="G1143" t="s">
        <v>1157</v>
      </c>
      <c r="H1143" s="10">
        <v>0.38400000000000001</v>
      </c>
      <c r="I1143" s="10"/>
      <c r="J1143" s="49"/>
      <c r="K1143" s="10"/>
    </row>
    <row r="1144" spans="1:11" x14ac:dyDescent="0.25">
      <c r="A1144" t="s">
        <v>675</v>
      </c>
      <c r="B1144" t="s">
        <v>67</v>
      </c>
      <c r="C1144">
        <v>39000288</v>
      </c>
      <c r="D1144" t="s">
        <v>962</v>
      </c>
      <c r="E1144" t="s">
        <v>1003</v>
      </c>
      <c r="F1144" t="s">
        <v>1110</v>
      </c>
      <c r="G1144" t="s">
        <v>1182</v>
      </c>
      <c r="H1144" s="10">
        <v>0.364255</v>
      </c>
      <c r="I1144" s="10"/>
      <c r="J1144" s="49"/>
      <c r="K1144" s="10"/>
    </row>
    <row r="1145" spans="1:11" x14ac:dyDescent="0.25">
      <c r="A1145" t="s">
        <v>675</v>
      </c>
      <c r="B1145" t="s">
        <v>529</v>
      </c>
      <c r="C1145">
        <v>39000288</v>
      </c>
      <c r="D1145" t="s">
        <v>962</v>
      </c>
      <c r="E1145" t="s">
        <v>1003</v>
      </c>
      <c r="F1145" t="s">
        <v>1110</v>
      </c>
      <c r="G1145" t="s">
        <v>1182</v>
      </c>
      <c r="H1145" s="10">
        <v>0.364255</v>
      </c>
      <c r="I1145" s="10"/>
      <c r="J1145" s="49"/>
      <c r="K1145" s="10"/>
    </row>
    <row r="1146" spans="1:11" x14ac:dyDescent="0.25">
      <c r="A1146" t="s">
        <v>675</v>
      </c>
      <c r="B1146" t="s">
        <v>536</v>
      </c>
      <c r="C1146">
        <v>39000288</v>
      </c>
      <c r="D1146" t="s">
        <v>962</v>
      </c>
      <c r="E1146" t="s">
        <v>1003</v>
      </c>
      <c r="F1146" t="s">
        <v>1110</v>
      </c>
      <c r="G1146" t="s">
        <v>1182</v>
      </c>
      <c r="H1146" s="10">
        <v>0.364255</v>
      </c>
      <c r="I1146" s="10"/>
      <c r="J1146" s="49"/>
      <c r="K1146" s="10"/>
    </row>
    <row r="1147" spans="1:11" x14ac:dyDescent="0.25">
      <c r="A1147" t="s">
        <v>675</v>
      </c>
      <c r="B1147" t="s">
        <v>533</v>
      </c>
      <c r="C1147">
        <v>39000288</v>
      </c>
      <c r="D1147" t="s">
        <v>962</v>
      </c>
      <c r="E1147" t="s">
        <v>1003</v>
      </c>
      <c r="F1147" t="s">
        <v>1110</v>
      </c>
      <c r="G1147" t="s">
        <v>1182</v>
      </c>
      <c r="H1147" s="10">
        <v>0.364255</v>
      </c>
      <c r="I1147" s="10"/>
      <c r="J1147" s="49"/>
      <c r="K1147" s="10"/>
    </row>
    <row r="1148" spans="1:11" x14ac:dyDescent="0.25">
      <c r="A1148" t="s">
        <v>675</v>
      </c>
      <c r="B1148" t="s">
        <v>374</v>
      </c>
      <c r="C1148">
        <v>10300504</v>
      </c>
      <c r="D1148" t="s">
        <v>956</v>
      </c>
      <c r="E1148" t="s">
        <v>993</v>
      </c>
      <c r="F1148" t="s">
        <v>1086</v>
      </c>
      <c r="G1148" t="s">
        <v>1175</v>
      </c>
      <c r="H1148" s="10">
        <v>0.34373200000000004</v>
      </c>
      <c r="I1148" s="10"/>
      <c r="J1148" s="49"/>
      <c r="K1148" s="10"/>
    </row>
    <row r="1149" spans="1:11" x14ac:dyDescent="0.25">
      <c r="A1149" t="s">
        <v>675</v>
      </c>
      <c r="B1149" t="s">
        <v>617</v>
      </c>
      <c r="C1149">
        <v>10300504</v>
      </c>
      <c r="D1149" t="s">
        <v>956</v>
      </c>
      <c r="E1149" t="s">
        <v>993</v>
      </c>
      <c r="F1149" t="s">
        <v>1086</v>
      </c>
      <c r="G1149" t="s">
        <v>1175</v>
      </c>
      <c r="H1149" s="10">
        <v>0.34373200000000004</v>
      </c>
      <c r="I1149" s="10"/>
      <c r="J1149" s="49"/>
      <c r="K1149" s="10"/>
    </row>
    <row r="1150" spans="1:11" x14ac:dyDescent="0.25">
      <c r="A1150" t="s">
        <v>875</v>
      </c>
      <c r="B1150" t="s">
        <v>846</v>
      </c>
      <c r="C1150">
        <v>10300504</v>
      </c>
      <c r="D1150" t="s">
        <v>956</v>
      </c>
      <c r="E1150" t="s">
        <v>993</v>
      </c>
      <c r="F1150" t="s">
        <v>1086</v>
      </c>
      <c r="G1150" t="s">
        <v>1175</v>
      </c>
      <c r="H1150" s="10">
        <v>0.34373200000000004</v>
      </c>
      <c r="I1150" s="10"/>
      <c r="J1150" s="49"/>
      <c r="K1150" s="10"/>
    </row>
    <row r="1151" spans="1:11" x14ac:dyDescent="0.25">
      <c r="A1151" t="s">
        <v>675</v>
      </c>
      <c r="B1151" t="s">
        <v>386</v>
      </c>
      <c r="C1151">
        <v>10300504</v>
      </c>
      <c r="D1151" t="s">
        <v>956</v>
      </c>
      <c r="E1151" t="s">
        <v>993</v>
      </c>
      <c r="F1151" t="s">
        <v>1086</v>
      </c>
      <c r="G1151" t="s">
        <v>1175</v>
      </c>
      <c r="H1151" s="10">
        <v>0.34373200000000004</v>
      </c>
      <c r="I1151" s="10"/>
      <c r="J1151" s="49"/>
      <c r="K1151" s="10"/>
    </row>
    <row r="1152" spans="1:11" x14ac:dyDescent="0.25">
      <c r="A1152" t="s">
        <v>675</v>
      </c>
      <c r="B1152" t="s">
        <v>205</v>
      </c>
      <c r="C1152">
        <v>10300504</v>
      </c>
      <c r="D1152" t="s">
        <v>956</v>
      </c>
      <c r="E1152" t="s">
        <v>993</v>
      </c>
      <c r="F1152" t="s">
        <v>1086</v>
      </c>
      <c r="G1152" t="s">
        <v>1175</v>
      </c>
      <c r="H1152" s="10">
        <v>0.34373200000000004</v>
      </c>
      <c r="I1152" s="10"/>
      <c r="J1152" s="49"/>
      <c r="K1152" s="10"/>
    </row>
    <row r="1153" spans="1:11" x14ac:dyDescent="0.25">
      <c r="A1153" t="s">
        <v>1615</v>
      </c>
      <c r="B1153" t="s">
        <v>946</v>
      </c>
      <c r="C1153">
        <v>10300504</v>
      </c>
      <c r="D1153" t="s">
        <v>956</v>
      </c>
      <c r="E1153" t="s">
        <v>993</v>
      </c>
      <c r="F1153" t="s">
        <v>1086</v>
      </c>
      <c r="G1153" t="s">
        <v>1175</v>
      </c>
      <c r="H1153" s="10">
        <v>0.34373200000000004</v>
      </c>
      <c r="I1153" s="10"/>
      <c r="J1153" s="49"/>
      <c r="K1153" s="10"/>
    </row>
    <row r="1154" spans="1:11" x14ac:dyDescent="0.25">
      <c r="A1154" t="s">
        <v>675</v>
      </c>
      <c r="B1154" t="s">
        <v>323</v>
      </c>
      <c r="C1154">
        <v>10300504</v>
      </c>
      <c r="D1154" t="s">
        <v>956</v>
      </c>
      <c r="E1154" t="s">
        <v>993</v>
      </c>
      <c r="F1154" t="s">
        <v>1086</v>
      </c>
      <c r="G1154" t="s">
        <v>1175</v>
      </c>
      <c r="H1154" s="10">
        <v>0.34373200000000004</v>
      </c>
      <c r="I1154" s="10"/>
      <c r="J1154" s="49"/>
      <c r="K1154" s="10"/>
    </row>
    <row r="1155" spans="1:11" x14ac:dyDescent="0.25">
      <c r="A1155" t="s">
        <v>675</v>
      </c>
      <c r="B1155" t="s">
        <v>625</v>
      </c>
      <c r="C1155">
        <v>10300504</v>
      </c>
      <c r="D1155" t="s">
        <v>956</v>
      </c>
      <c r="E1155" t="s">
        <v>993</v>
      </c>
      <c r="F1155" t="s">
        <v>1086</v>
      </c>
      <c r="G1155" t="s">
        <v>1175</v>
      </c>
      <c r="H1155" s="10">
        <v>0.34373200000000004</v>
      </c>
      <c r="I1155" s="10"/>
      <c r="J1155" s="49"/>
      <c r="K1155" s="10"/>
    </row>
    <row r="1156" spans="1:11" x14ac:dyDescent="0.25">
      <c r="A1156" t="s">
        <v>675</v>
      </c>
      <c r="B1156" t="s">
        <v>25</v>
      </c>
      <c r="C1156">
        <v>10300504</v>
      </c>
      <c r="D1156" t="s">
        <v>956</v>
      </c>
      <c r="E1156" t="s">
        <v>993</v>
      </c>
      <c r="F1156" t="s">
        <v>1086</v>
      </c>
      <c r="G1156" t="s">
        <v>1175</v>
      </c>
      <c r="H1156" s="10">
        <v>0.34373200000000004</v>
      </c>
      <c r="I1156" s="10"/>
      <c r="J1156" s="49"/>
      <c r="K1156" s="10"/>
    </row>
    <row r="1157" spans="1:11" x14ac:dyDescent="0.25">
      <c r="A1157" t="s">
        <v>875</v>
      </c>
      <c r="B1157" t="s">
        <v>838</v>
      </c>
      <c r="C1157">
        <v>10300504</v>
      </c>
      <c r="D1157" t="s">
        <v>956</v>
      </c>
      <c r="E1157" t="s">
        <v>993</v>
      </c>
      <c r="F1157" t="s">
        <v>1086</v>
      </c>
      <c r="G1157" t="s">
        <v>1175</v>
      </c>
      <c r="H1157" s="10">
        <v>0.34373200000000004</v>
      </c>
      <c r="I1157" s="10"/>
      <c r="J1157" s="49"/>
      <c r="K1157" s="10"/>
    </row>
    <row r="1158" spans="1:11" x14ac:dyDescent="0.25">
      <c r="A1158" t="s">
        <v>675</v>
      </c>
      <c r="B1158" t="s">
        <v>372</v>
      </c>
      <c r="C1158">
        <v>10200101</v>
      </c>
      <c r="D1158" t="s">
        <v>956</v>
      </c>
      <c r="E1158" t="s">
        <v>972</v>
      </c>
      <c r="F1158" t="s">
        <v>1161</v>
      </c>
      <c r="G1158" t="s">
        <v>1183</v>
      </c>
      <c r="H1158" s="10">
        <v>0.33701999999999999</v>
      </c>
      <c r="I1158" s="10"/>
      <c r="J1158" s="49"/>
      <c r="K1158" s="10"/>
    </row>
    <row r="1159" spans="1:11" x14ac:dyDescent="0.25">
      <c r="A1159" t="s">
        <v>675</v>
      </c>
      <c r="B1159" t="s">
        <v>611</v>
      </c>
      <c r="C1159">
        <v>10200101</v>
      </c>
      <c r="D1159" t="s">
        <v>956</v>
      </c>
      <c r="E1159" t="s">
        <v>972</v>
      </c>
      <c r="F1159" t="s">
        <v>1161</v>
      </c>
      <c r="G1159" t="s">
        <v>1183</v>
      </c>
      <c r="H1159" s="10">
        <v>0.33701999999999999</v>
      </c>
      <c r="I1159" s="10"/>
      <c r="J1159" s="49"/>
      <c r="K1159" s="10"/>
    </row>
    <row r="1160" spans="1:11" x14ac:dyDescent="0.25">
      <c r="A1160" t="s">
        <v>875</v>
      </c>
      <c r="B1160" t="s">
        <v>844</v>
      </c>
      <c r="C1160">
        <v>10200101</v>
      </c>
      <c r="D1160" t="s">
        <v>956</v>
      </c>
      <c r="E1160" t="s">
        <v>972</v>
      </c>
      <c r="F1160" t="s">
        <v>1161</v>
      </c>
      <c r="G1160" t="s">
        <v>1183</v>
      </c>
      <c r="H1160" s="10">
        <v>0.33701999999999999</v>
      </c>
      <c r="I1160" s="10"/>
      <c r="J1160" s="49"/>
      <c r="K1160" s="10"/>
    </row>
    <row r="1161" spans="1:11" x14ac:dyDescent="0.25">
      <c r="A1161" t="s">
        <v>675</v>
      </c>
      <c r="B1161" t="s">
        <v>383</v>
      </c>
      <c r="C1161">
        <v>10200101</v>
      </c>
      <c r="D1161" t="s">
        <v>956</v>
      </c>
      <c r="E1161" t="s">
        <v>972</v>
      </c>
      <c r="F1161" t="s">
        <v>1161</v>
      </c>
      <c r="G1161" t="s">
        <v>1183</v>
      </c>
      <c r="H1161" s="10">
        <v>0.33701999999999999</v>
      </c>
      <c r="I1161" s="10"/>
      <c r="J1161" s="49"/>
      <c r="K1161" s="10"/>
    </row>
    <row r="1162" spans="1:11" x14ac:dyDescent="0.25">
      <c r="A1162" t="s">
        <v>875</v>
      </c>
      <c r="B1162" t="s">
        <v>881</v>
      </c>
      <c r="C1162">
        <v>10200101</v>
      </c>
      <c r="D1162" t="s">
        <v>956</v>
      </c>
      <c r="E1162" t="s">
        <v>972</v>
      </c>
      <c r="F1162" t="s">
        <v>1161</v>
      </c>
      <c r="G1162" t="s">
        <v>1183</v>
      </c>
      <c r="H1162" s="10">
        <v>0.33701999999999999</v>
      </c>
      <c r="I1162" s="10"/>
      <c r="J1162" s="49"/>
      <c r="K1162" s="10"/>
    </row>
    <row r="1163" spans="1:11" x14ac:dyDescent="0.25">
      <c r="A1163" t="s">
        <v>875</v>
      </c>
      <c r="B1163" t="s">
        <v>837</v>
      </c>
      <c r="C1163">
        <v>10200101</v>
      </c>
      <c r="D1163" t="s">
        <v>956</v>
      </c>
      <c r="E1163" t="s">
        <v>972</v>
      </c>
      <c r="F1163" t="s">
        <v>1161</v>
      </c>
      <c r="G1163" t="s">
        <v>1183</v>
      </c>
      <c r="H1163" s="10">
        <v>0.33701999999999999</v>
      </c>
      <c r="I1163" s="10"/>
      <c r="J1163" s="49"/>
      <c r="K1163" s="10"/>
    </row>
    <row r="1164" spans="1:11" x14ac:dyDescent="0.25">
      <c r="A1164" t="s">
        <v>675</v>
      </c>
      <c r="B1164" t="s">
        <v>319</v>
      </c>
      <c r="C1164">
        <v>10200101</v>
      </c>
      <c r="D1164" t="s">
        <v>956</v>
      </c>
      <c r="E1164" t="s">
        <v>972</v>
      </c>
      <c r="F1164" t="s">
        <v>1161</v>
      </c>
      <c r="G1164" t="s">
        <v>1183</v>
      </c>
      <c r="H1164" s="10">
        <v>0.33701999999999999</v>
      </c>
      <c r="I1164" s="10"/>
      <c r="J1164" s="49"/>
      <c r="K1164" s="10"/>
    </row>
    <row r="1165" spans="1:11" x14ac:dyDescent="0.25">
      <c r="A1165" t="s">
        <v>675</v>
      </c>
      <c r="B1165" t="s">
        <v>620</v>
      </c>
      <c r="C1165">
        <v>10200101</v>
      </c>
      <c r="D1165" t="s">
        <v>956</v>
      </c>
      <c r="E1165" t="s">
        <v>972</v>
      </c>
      <c r="F1165" t="s">
        <v>1161</v>
      </c>
      <c r="G1165" t="s">
        <v>1183</v>
      </c>
      <c r="H1165" s="10">
        <v>0.33701999999999999</v>
      </c>
      <c r="I1165" s="10"/>
      <c r="J1165" s="49"/>
      <c r="K1165" s="10"/>
    </row>
    <row r="1166" spans="1:11" x14ac:dyDescent="0.25">
      <c r="A1166" t="s">
        <v>791</v>
      </c>
      <c r="B1166" t="s">
        <v>748</v>
      </c>
      <c r="C1166">
        <v>30490004</v>
      </c>
      <c r="D1166" t="s">
        <v>962</v>
      </c>
      <c r="E1166" t="s">
        <v>1054</v>
      </c>
      <c r="F1166" t="s">
        <v>1005</v>
      </c>
      <c r="G1166" t="s">
        <v>1056</v>
      </c>
      <c r="H1166" s="10">
        <v>0.27939999999999998</v>
      </c>
      <c r="I1166" s="10"/>
      <c r="J1166" s="49"/>
      <c r="K1166" s="10"/>
    </row>
    <row r="1167" spans="1:11" x14ac:dyDescent="0.25">
      <c r="A1167" t="s">
        <v>791</v>
      </c>
      <c r="B1167" t="s">
        <v>766</v>
      </c>
      <c r="C1167">
        <v>30490004</v>
      </c>
      <c r="D1167" t="s">
        <v>962</v>
      </c>
      <c r="E1167" t="s">
        <v>1054</v>
      </c>
      <c r="F1167" t="s">
        <v>1005</v>
      </c>
      <c r="G1167" t="s">
        <v>1056</v>
      </c>
      <c r="H1167" s="10">
        <v>0.27939999999999998</v>
      </c>
      <c r="I1167" s="10"/>
      <c r="J1167" s="49"/>
      <c r="K1167" s="10"/>
    </row>
    <row r="1168" spans="1:11" x14ac:dyDescent="0.25">
      <c r="A1168" t="s">
        <v>791</v>
      </c>
      <c r="B1168" t="s">
        <v>936</v>
      </c>
      <c r="C1168">
        <v>30490004</v>
      </c>
      <c r="D1168" t="s">
        <v>962</v>
      </c>
      <c r="E1168" t="s">
        <v>1054</v>
      </c>
      <c r="F1168" t="s">
        <v>1005</v>
      </c>
      <c r="G1168" t="s">
        <v>1056</v>
      </c>
      <c r="H1168" s="10">
        <v>0.27939999999999998</v>
      </c>
      <c r="I1168" s="10"/>
      <c r="J1168" s="49"/>
      <c r="K1168" s="10"/>
    </row>
    <row r="1169" spans="1:11" x14ac:dyDescent="0.25">
      <c r="A1169" t="s">
        <v>791</v>
      </c>
      <c r="B1169" s="3" t="s">
        <v>936</v>
      </c>
      <c r="C1169">
        <v>30490004</v>
      </c>
      <c r="D1169" t="s">
        <v>962</v>
      </c>
      <c r="E1169" t="s">
        <v>1054</v>
      </c>
      <c r="F1169" t="s">
        <v>1005</v>
      </c>
      <c r="G1169" t="s">
        <v>1056</v>
      </c>
      <c r="H1169" s="10">
        <v>0.27939999999999998</v>
      </c>
      <c r="I1169" s="10"/>
      <c r="J1169" s="49"/>
      <c r="K1169" s="10"/>
    </row>
    <row r="1170" spans="1:11" x14ac:dyDescent="0.25">
      <c r="A1170" t="s">
        <v>791</v>
      </c>
      <c r="B1170" t="s">
        <v>685</v>
      </c>
      <c r="C1170">
        <v>30490004</v>
      </c>
      <c r="D1170" t="s">
        <v>962</v>
      </c>
      <c r="E1170" t="s">
        <v>1054</v>
      </c>
      <c r="F1170" t="s">
        <v>1005</v>
      </c>
      <c r="G1170" t="s">
        <v>1056</v>
      </c>
      <c r="H1170" s="10">
        <v>0.27939999999999998</v>
      </c>
      <c r="I1170" s="10"/>
      <c r="J1170" s="49"/>
      <c r="K1170" s="10"/>
    </row>
    <row r="1171" spans="1:11" x14ac:dyDescent="0.25">
      <c r="A1171" t="s">
        <v>791</v>
      </c>
      <c r="B1171" t="s">
        <v>734</v>
      </c>
      <c r="C1171">
        <v>30490004</v>
      </c>
      <c r="D1171" t="s">
        <v>962</v>
      </c>
      <c r="E1171" t="s">
        <v>1054</v>
      </c>
      <c r="F1171" t="s">
        <v>1005</v>
      </c>
      <c r="G1171" t="s">
        <v>1056</v>
      </c>
      <c r="H1171" s="10">
        <v>0.27939999999999998</v>
      </c>
      <c r="I1171" s="10"/>
      <c r="J1171" s="49"/>
      <c r="K1171" s="10"/>
    </row>
    <row r="1172" spans="1:11" x14ac:dyDescent="0.25">
      <c r="A1172" t="s">
        <v>791</v>
      </c>
      <c r="B1172" t="s">
        <v>696</v>
      </c>
      <c r="C1172">
        <v>30990001</v>
      </c>
      <c r="D1172" t="s">
        <v>962</v>
      </c>
      <c r="E1172" t="s">
        <v>1066</v>
      </c>
      <c r="F1172" t="s">
        <v>1005</v>
      </c>
      <c r="G1172" t="s">
        <v>1157</v>
      </c>
      <c r="H1172" s="10">
        <v>0.25819999999999999</v>
      </c>
      <c r="I1172" s="10"/>
      <c r="J1172" s="49"/>
      <c r="K1172" s="10"/>
    </row>
    <row r="1173" spans="1:11" x14ac:dyDescent="0.25">
      <c r="A1173" t="s">
        <v>675</v>
      </c>
      <c r="B1173" t="s">
        <v>617</v>
      </c>
      <c r="C1173">
        <v>30990001</v>
      </c>
      <c r="D1173" t="s">
        <v>962</v>
      </c>
      <c r="E1173" t="s">
        <v>1066</v>
      </c>
      <c r="F1173" t="s">
        <v>1005</v>
      </c>
      <c r="G1173" t="s">
        <v>1157</v>
      </c>
      <c r="H1173" s="10">
        <v>0.25819999999999999</v>
      </c>
      <c r="I1173" s="10"/>
      <c r="J1173" s="49"/>
      <c r="K1173" s="10"/>
    </row>
    <row r="1174" spans="1:11" x14ac:dyDescent="0.25">
      <c r="A1174" t="s">
        <v>791</v>
      </c>
      <c r="B1174" t="s">
        <v>760</v>
      </c>
      <c r="C1174">
        <v>30990001</v>
      </c>
      <c r="D1174" t="s">
        <v>962</v>
      </c>
      <c r="E1174" t="s">
        <v>1066</v>
      </c>
      <c r="F1174" t="s">
        <v>1005</v>
      </c>
      <c r="G1174" t="s">
        <v>1157</v>
      </c>
      <c r="H1174" s="10">
        <v>0.25819999999999999</v>
      </c>
      <c r="I1174" s="10"/>
      <c r="J1174" s="49"/>
      <c r="K1174" s="10"/>
    </row>
    <row r="1175" spans="1:11" x14ac:dyDescent="0.25">
      <c r="A1175" t="s">
        <v>791</v>
      </c>
      <c r="B1175" t="s">
        <v>766</v>
      </c>
      <c r="C1175">
        <v>30990001</v>
      </c>
      <c r="D1175" t="s">
        <v>962</v>
      </c>
      <c r="E1175" t="s">
        <v>1066</v>
      </c>
      <c r="F1175" t="s">
        <v>1005</v>
      </c>
      <c r="G1175" t="s">
        <v>1157</v>
      </c>
      <c r="H1175" s="10">
        <v>0.25819999999999999</v>
      </c>
      <c r="I1175" s="10"/>
      <c r="J1175" s="49"/>
      <c r="K1175" s="10"/>
    </row>
    <row r="1176" spans="1:11" x14ac:dyDescent="0.25">
      <c r="A1176" t="s">
        <v>875</v>
      </c>
      <c r="B1176" t="s">
        <v>846</v>
      </c>
      <c r="C1176">
        <v>30990001</v>
      </c>
      <c r="D1176" t="s">
        <v>962</v>
      </c>
      <c r="E1176" t="s">
        <v>1066</v>
      </c>
      <c r="F1176" t="s">
        <v>1005</v>
      </c>
      <c r="G1176" t="s">
        <v>1157</v>
      </c>
      <c r="H1176" s="10">
        <v>0.25819999999999999</v>
      </c>
      <c r="I1176" s="10"/>
      <c r="J1176" s="49"/>
      <c r="K1176" s="10"/>
    </row>
    <row r="1177" spans="1:11" x14ac:dyDescent="0.25">
      <c r="A1177" t="s">
        <v>791</v>
      </c>
      <c r="B1177" t="s">
        <v>685</v>
      </c>
      <c r="C1177">
        <v>30990001</v>
      </c>
      <c r="D1177" t="s">
        <v>962</v>
      </c>
      <c r="E1177" t="s">
        <v>1066</v>
      </c>
      <c r="F1177" t="s">
        <v>1005</v>
      </c>
      <c r="G1177" t="s">
        <v>1157</v>
      </c>
      <c r="H1177" s="10">
        <v>0.25819999999999999</v>
      </c>
      <c r="I1177" s="10"/>
      <c r="J1177" s="49"/>
      <c r="K1177" s="10"/>
    </row>
    <row r="1178" spans="1:11" x14ac:dyDescent="0.25">
      <c r="A1178" t="s">
        <v>675</v>
      </c>
      <c r="B1178" t="s">
        <v>625</v>
      </c>
      <c r="C1178">
        <v>30990001</v>
      </c>
      <c r="D1178" t="s">
        <v>962</v>
      </c>
      <c r="E1178" t="s">
        <v>1066</v>
      </c>
      <c r="F1178" t="s">
        <v>1005</v>
      </c>
      <c r="G1178" t="s">
        <v>1157</v>
      </c>
      <c r="H1178" s="10">
        <v>0.25819999999999999</v>
      </c>
      <c r="I1178" s="10"/>
      <c r="J1178" s="49"/>
      <c r="K1178" s="10"/>
    </row>
    <row r="1179" spans="1:11" x14ac:dyDescent="0.25">
      <c r="A1179" t="s">
        <v>792</v>
      </c>
      <c r="B1179" t="s">
        <v>701</v>
      </c>
      <c r="C1179">
        <v>31000205</v>
      </c>
      <c r="D1179" t="s">
        <v>962</v>
      </c>
      <c r="E1179" t="s">
        <v>1115</v>
      </c>
      <c r="F1179" t="s">
        <v>1170</v>
      </c>
      <c r="G1179" t="s">
        <v>1184</v>
      </c>
      <c r="H1179" s="10">
        <v>0.24299999999999999</v>
      </c>
      <c r="I1179" s="10"/>
      <c r="J1179" s="49"/>
      <c r="K1179" s="10"/>
    </row>
    <row r="1180" spans="1:11" x14ac:dyDescent="0.25">
      <c r="A1180" t="s">
        <v>675</v>
      </c>
      <c r="B1180" t="s">
        <v>488</v>
      </c>
      <c r="C1180">
        <v>20200501</v>
      </c>
      <c r="D1180" t="s">
        <v>968</v>
      </c>
      <c r="E1180" t="s">
        <v>1022</v>
      </c>
      <c r="F1180" t="s">
        <v>1185</v>
      </c>
      <c r="G1180" t="s">
        <v>1008</v>
      </c>
      <c r="H1180" s="10">
        <v>0.23563999999999999</v>
      </c>
      <c r="I1180" s="10"/>
      <c r="J1180" s="49"/>
      <c r="K1180" s="10"/>
    </row>
    <row r="1181" spans="1:11" x14ac:dyDescent="0.25">
      <c r="A1181" t="s">
        <v>675</v>
      </c>
      <c r="B1181" t="s">
        <v>152</v>
      </c>
      <c r="C1181">
        <v>20200501</v>
      </c>
      <c r="D1181" t="s">
        <v>968</v>
      </c>
      <c r="E1181" t="s">
        <v>1022</v>
      </c>
      <c r="F1181" t="s">
        <v>1185</v>
      </c>
      <c r="G1181" t="s">
        <v>1008</v>
      </c>
      <c r="H1181" s="10">
        <v>0.23563999999999999</v>
      </c>
      <c r="I1181" s="10"/>
      <c r="J1181" s="49"/>
      <c r="K1181" s="10"/>
    </row>
    <row r="1182" spans="1:11" x14ac:dyDescent="0.25">
      <c r="A1182" t="s">
        <v>675</v>
      </c>
      <c r="B1182" t="s">
        <v>156</v>
      </c>
      <c r="C1182">
        <v>20200501</v>
      </c>
      <c r="D1182" t="s">
        <v>968</v>
      </c>
      <c r="E1182" t="s">
        <v>1022</v>
      </c>
      <c r="F1182" t="s">
        <v>1185</v>
      </c>
      <c r="G1182" t="s">
        <v>1008</v>
      </c>
      <c r="H1182" s="10">
        <v>0.23563999999999999</v>
      </c>
      <c r="I1182" s="10"/>
      <c r="J1182" s="49"/>
      <c r="K1182" s="10"/>
    </row>
    <row r="1183" spans="1:11" x14ac:dyDescent="0.25">
      <c r="A1183" t="s">
        <v>675</v>
      </c>
      <c r="B1183" t="s">
        <v>75</v>
      </c>
      <c r="C1183">
        <v>39000602</v>
      </c>
      <c r="D1183" t="s">
        <v>962</v>
      </c>
      <c r="E1183" t="s">
        <v>1003</v>
      </c>
      <c r="F1183" t="s">
        <v>970</v>
      </c>
      <c r="G1183" t="s">
        <v>1186</v>
      </c>
      <c r="H1183" s="10">
        <v>0.21815999999999999</v>
      </c>
      <c r="I1183" s="10"/>
      <c r="J1183" s="49"/>
      <c r="K1183" s="10"/>
    </row>
    <row r="1184" spans="1:11" x14ac:dyDescent="0.25">
      <c r="A1184" t="s">
        <v>675</v>
      </c>
      <c r="B1184" t="s">
        <v>525</v>
      </c>
      <c r="C1184">
        <v>39000602</v>
      </c>
      <c r="D1184" t="s">
        <v>962</v>
      </c>
      <c r="E1184" t="s">
        <v>1003</v>
      </c>
      <c r="F1184" t="s">
        <v>970</v>
      </c>
      <c r="G1184" t="s">
        <v>1186</v>
      </c>
      <c r="H1184" s="10">
        <v>0.21815999999999999</v>
      </c>
      <c r="I1184" s="10"/>
      <c r="J1184" s="49"/>
      <c r="K1184" s="10"/>
    </row>
    <row r="1185" spans="1:11" x14ac:dyDescent="0.25">
      <c r="A1185" t="s">
        <v>675</v>
      </c>
      <c r="B1185" t="s">
        <v>543</v>
      </c>
      <c r="C1185">
        <v>39000602</v>
      </c>
      <c r="D1185" t="s">
        <v>962</v>
      </c>
      <c r="E1185" t="s">
        <v>1003</v>
      </c>
      <c r="F1185" t="s">
        <v>970</v>
      </c>
      <c r="G1185" t="s">
        <v>1186</v>
      </c>
      <c r="H1185" s="10">
        <v>0.21815999999999999</v>
      </c>
      <c r="I1185" s="10"/>
      <c r="J1185" s="49"/>
      <c r="K1185" s="10"/>
    </row>
    <row r="1186" spans="1:11" x14ac:dyDescent="0.25">
      <c r="A1186" t="s">
        <v>791</v>
      </c>
      <c r="B1186" t="s">
        <v>694</v>
      </c>
      <c r="C1186">
        <v>30600199</v>
      </c>
      <c r="D1186" t="s">
        <v>962</v>
      </c>
      <c r="E1186" t="s">
        <v>981</v>
      </c>
      <c r="F1186" t="s">
        <v>709</v>
      </c>
      <c r="G1186" t="s">
        <v>1187</v>
      </c>
      <c r="H1186" s="10">
        <v>0.17713000000000001</v>
      </c>
      <c r="I1186" s="10"/>
      <c r="J1186" s="49"/>
      <c r="K1186" s="10"/>
    </row>
    <row r="1187" spans="1:11" x14ac:dyDescent="0.25">
      <c r="A1187" t="s">
        <v>791</v>
      </c>
      <c r="B1187" t="s">
        <v>752</v>
      </c>
      <c r="C1187">
        <v>30600199</v>
      </c>
      <c r="D1187" t="s">
        <v>962</v>
      </c>
      <c r="E1187" t="s">
        <v>981</v>
      </c>
      <c r="F1187" t="s">
        <v>709</v>
      </c>
      <c r="G1187" t="s">
        <v>1187</v>
      </c>
      <c r="H1187" s="10">
        <v>0.17713000000000001</v>
      </c>
      <c r="I1187" s="10"/>
      <c r="J1187" s="49"/>
      <c r="K1187" s="10"/>
    </row>
    <row r="1188" spans="1:11" x14ac:dyDescent="0.25">
      <c r="A1188" t="s">
        <v>791</v>
      </c>
      <c r="B1188" t="s">
        <v>685</v>
      </c>
      <c r="C1188">
        <v>30600199</v>
      </c>
      <c r="D1188" t="s">
        <v>962</v>
      </c>
      <c r="E1188" t="s">
        <v>981</v>
      </c>
      <c r="F1188" t="s">
        <v>709</v>
      </c>
      <c r="G1188" t="s">
        <v>1187</v>
      </c>
      <c r="H1188" s="10">
        <v>0.17713000000000001</v>
      </c>
      <c r="I1188" s="10"/>
      <c r="J1188" s="49"/>
      <c r="K1188" s="10"/>
    </row>
    <row r="1189" spans="1:11" x14ac:dyDescent="0.25">
      <c r="A1189" t="s">
        <v>791</v>
      </c>
      <c r="B1189" t="s">
        <v>738</v>
      </c>
      <c r="C1189">
        <v>30600199</v>
      </c>
      <c r="D1189" t="s">
        <v>962</v>
      </c>
      <c r="E1189" t="s">
        <v>981</v>
      </c>
      <c r="F1189" t="s">
        <v>709</v>
      </c>
      <c r="G1189" t="s">
        <v>1187</v>
      </c>
      <c r="H1189" s="10">
        <v>0.17713000000000001</v>
      </c>
      <c r="I1189" s="10"/>
      <c r="J1189" s="49"/>
      <c r="K1189" s="10"/>
    </row>
    <row r="1190" spans="1:11" x14ac:dyDescent="0.25">
      <c r="A1190" t="s">
        <v>675</v>
      </c>
      <c r="B1190" t="s">
        <v>374</v>
      </c>
      <c r="C1190">
        <v>10200503</v>
      </c>
      <c r="D1190" t="s">
        <v>956</v>
      </c>
      <c r="E1190" t="s">
        <v>972</v>
      </c>
      <c r="F1190" t="s">
        <v>1086</v>
      </c>
      <c r="G1190" t="s">
        <v>1015</v>
      </c>
      <c r="H1190" s="10">
        <v>0.17127999999999999</v>
      </c>
      <c r="I1190" s="10"/>
      <c r="J1190" s="49"/>
      <c r="K1190" s="10"/>
    </row>
    <row r="1191" spans="1:11" x14ac:dyDescent="0.25">
      <c r="A1191" t="s">
        <v>675</v>
      </c>
      <c r="B1191" t="s">
        <v>617</v>
      </c>
      <c r="C1191">
        <v>10200503</v>
      </c>
      <c r="D1191" t="s">
        <v>956</v>
      </c>
      <c r="E1191" t="s">
        <v>972</v>
      </c>
      <c r="F1191" t="s">
        <v>1086</v>
      </c>
      <c r="G1191" t="s">
        <v>1015</v>
      </c>
      <c r="H1191" s="10">
        <v>0.17127999999999999</v>
      </c>
      <c r="I1191" s="10"/>
      <c r="J1191" s="49"/>
      <c r="K1191" s="10"/>
    </row>
    <row r="1192" spans="1:11" x14ac:dyDescent="0.25">
      <c r="A1192" t="s">
        <v>875</v>
      </c>
      <c r="B1192" t="s">
        <v>846</v>
      </c>
      <c r="C1192">
        <v>10200503</v>
      </c>
      <c r="D1192" t="s">
        <v>956</v>
      </c>
      <c r="E1192" t="s">
        <v>972</v>
      </c>
      <c r="F1192" t="s">
        <v>1086</v>
      </c>
      <c r="G1192" t="s">
        <v>1015</v>
      </c>
      <c r="H1192" s="10">
        <v>0.17127999999999999</v>
      </c>
      <c r="I1192" s="10"/>
      <c r="J1192" s="49"/>
      <c r="K1192" s="10"/>
    </row>
    <row r="1193" spans="1:11" x14ac:dyDescent="0.25">
      <c r="A1193" t="s">
        <v>675</v>
      </c>
      <c r="B1193" t="s">
        <v>386</v>
      </c>
      <c r="C1193">
        <v>10200503</v>
      </c>
      <c r="D1193" t="s">
        <v>956</v>
      </c>
      <c r="E1193" t="s">
        <v>972</v>
      </c>
      <c r="F1193" t="s">
        <v>1086</v>
      </c>
      <c r="G1193" t="s">
        <v>1015</v>
      </c>
      <c r="H1193" s="10">
        <v>0.17127999999999999</v>
      </c>
      <c r="I1193" s="10"/>
      <c r="J1193" s="49"/>
      <c r="K1193" s="10"/>
    </row>
    <row r="1194" spans="1:11" x14ac:dyDescent="0.25">
      <c r="A1194" t="s">
        <v>675</v>
      </c>
      <c r="B1194" t="s">
        <v>205</v>
      </c>
      <c r="C1194">
        <v>10200503</v>
      </c>
      <c r="D1194" t="s">
        <v>956</v>
      </c>
      <c r="E1194" t="s">
        <v>972</v>
      </c>
      <c r="F1194" t="s">
        <v>1086</v>
      </c>
      <c r="G1194" t="s">
        <v>1015</v>
      </c>
      <c r="H1194" s="10">
        <v>0.17127999999999999</v>
      </c>
      <c r="I1194" s="10"/>
      <c r="J1194" s="49"/>
      <c r="K1194" s="10"/>
    </row>
    <row r="1195" spans="1:11" x14ac:dyDescent="0.25">
      <c r="A1195" t="s">
        <v>1615</v>
      </c>
      <c r="B1195" t="s">
        <v>946</v>
      </c>
      <c r="C1195">
        <v>10200503</v>
      </c>
      <c r="D1195" t="s">
        <v>956</v>
      </c>
      <c r="E1195" t="s">
        <v>972</v>
      </c>
      <c r="F1195" t="s">
        <v>1086</v>
      </c>
      <c r="G1195" t="s">
        <v>1015</v>
      </c>
      <c r="H1195" s="10">
        <v>0.17127999999999999</v>
      </c>
      <c r="I1195" s="10"/>
      <c r="J1195" s="49"/>
      <c r="K1195" s="10"/>
    </row>
    <row r="1196" spans="1:11" x14ac:dyDescent="0.25">
      <c r="A1196" t="s">
        <v>675</v>
      </c>
      <c r="B1196" t="s">
        <v>323</v>
      </c>
      <c r="C1196">
        <v>10200503</v>
      </c>
      <c r="D1196" t="s">
        <v>956</v>
      </c>
      <c r="E1196" t="s">
        <v>972</v>
      </c>
      <c r="F1196" t="s">
        <v>1086</v>
      </c>
      <c r="G1196" t="s">
        <v>1015</v>
      </c>
      <c r="H1196" s="10">
        <v>0.17127999999999999</v>
      </c>
      <c r="I1196" s="10"/>
      <c r="J1196" s="49"/>
      <c r="K1196" s="10"/>
    </row>
    <row r="1197" spans="1:11" x14ac:dyDescent="0.25">
      <c r="A1197" t="s">
        <v>675</v>
      </c>
      <c r="B1197" t="s">
        <v>625</v>
      </c>
      <c r="C1197">
        <v>10200503</v>
      </c>
      <c r="D1197" t="s">
        <v>956</v>
      </c>
      <c r="E1197" t="s">
        <v>972</v>
      </c>
      <c r="F1197" t="s">
        <v>1086</v>
      </c>
      <c r="G1197" t="s">
        <v>1015</v>
      </c>
      <c r="H1197" s="10">
        <v>0.17127999999999999</v>
      </c>
      <c r="I1197" s="10"/>
      <c r="J1197" s="49"/>
      <c r="K1197" s="10"/>
    </row>
    <row r="1198" spans="1:11" x14ac:dyDescent="0.25">
      <c r="A1198" t="s">
        <v>675</v>
      </c>
      <c r="B1198" t="s">
        <v>25</v>
      </c>
      <c r="C1198">
        <v>10200503</v>
      </c>
      <c r="D1198" t="s">
        <v>956</v>
      </c>
      <c r="E1198" t="s">
        <v>972</v>
      </c>
      <c r="F1198" t="s">
        <v>1086</v>
      </c>
      <c r="G1198" t="s">
        <v>1015</v>
      </c>
      <c r="H1198" s="10">
        <v>0.17127999999999999</v>
      </c>
      <c r="I1198" s="10"/>
      <c r="J1198" s="49"/>
      <c r="K1198" s="10"/>
    </row>
    <row r="1199" spans="1:11" x14ac:dyDescent="0.25">
      <c r="A1199" t="s">
        <v>875</v>
      </c>
      <c r="B1199" t="s">
        <v>838</v>
      </c>
      <c r="C1199">
        <v>10200503</v>
      </c>
      <c r="D1199" t="s">
        <v>956</v>
      </c>
      <c r="E1199" t="s">
        <v>972</v>
      </c>
      <c r="F1199" t="s">
        <v>1086</v>
      </c>
      <c r="G1199" t="s">
        <v>1015</v>
      </c>
      <c r="H1199" s="10">
        <v>0.17127999999999999</v>
      </c>
      <c r="I1199" s="10"/>
      <c r="J1199" s="49"/>
      <c r="K1199" s="10"/>
    </row>
    <row r="1200" spans="1:11" x14ac:dyDescent="0.25">
      <c r="A1200" t="s">
        <v>675</v>
      </c>
      <c r="B1200" t="s">
        <v>539</v>
      </c>
      <c r="C1200">
        <v>50200102</v>
      </c>
      <c r="D1200" t="s">
        <v>996</v>
      </c>
      <c r="E1200" t="s">
        <v>1124</v>
      </c>
      <c r="F1200" t="s">
        <v>1035</v>
      </c>
      <c r="G1200" t="s">
        <v>1168</v>
      </c>
      <c r="H1200" s="10">
        <v>6.7000000000000004E-2</v>
      </c>
      <c r="I1200" s="10"/>
      <c r="J1200" s="49"/>
      <c r="K1200" s="10"/>
    </row>
    <row r="1201" spans="1:11" x14ac:dyDescent="0.25">
      <c r="A1201" t="s">
        <v>675</v>
      </c>
      <c r="B1201" t="s">
        <v>426</v>
      </c>
      <c r="C1201">
        <v>20200204</v>
      </c>
      <c r="D1201" t="s">
        <v>968</v>
      </c>
      <c r="E1201" t="s">
        <v>1022</v>
      </c>
      <c r="F1201" t="s">
        <v>970</v>
      </c>
      <c r="G1201" t="s">
        <v>1135</v>
      </c>
      <c r="H1201" s="10">
        <v>6.3072000000000003E-2</v>
      </c>
      <c r="I1201" s="10"/>
      <c r="J1201" s="49"/>
      <c r="K1201" s="10"/>
    </row>
    <row r="1202" spans="1:11" x14ac:dyDescent="0.25">
      <c r="A1202" t="s">
        <v>675</v>
      </c>
      <c r="B1202" t="s">
        <v>422</v>
      </c>
      <c r="C1202">
        <v>20200204</v>
      </c>
      <c r="D1202" t="s">
        <v>968</v>
      </c>
      <c r="E1202" t="s">
        <v>1022</v>
      </c>
      <c r="F1202" t="s">
        <v>970</v>
      </c>
      <c r="G1202" t="s">
        <v>1135</v>
      </c>
      <c r="H1202" s="10">
        <v>6.3072000000000003E-2</v>
      </c>
      <c r="I1202" s="10"/>
      <c r="J1202" s="49"/>
      <c r="K1202" s="10"/>
    </row>
    <row r="1203" spans="1:11" x14ac:dyDescent="0.25">
      <c r="A1203" t="s">
        <v>675</v>
      </c>
      <c r="B1203" t="s">
        <v>430</v>
      </c>
      <c r="C1203">
        <v>20200204</v>
      </c>
      <c r="D1203" t="s">
        <v>968</v>
      </c>
      <c r="E1203" t="s">
        <v>1022</v>
      </c>
      <c r="F1203" t="s">
        <v>970</v>
      </c>
      <c r="G1203" t="s">
        <v>1135</v>
      </c>
      <c r="H1203" s="10">
        <v>6.3072000000000003E-2</v>
      </c>
      <c r="I1203" s="10"/>
      <c r="J1203" s="49"/>
      <c r="K1203" s="10"/>
    </row>
    <row r="1204" spans="1:11" x14ac:dyDescent="0.25">
      <c r="A1204" t="s">
        <v>675</v>
      </c>
      <c r="B1204" t="s">
        <v>412</v>
      </c>
      <c r="C1204">
        <v>20200204</v>
      </c>
      <c r="D1204" t="s">
        <v>968</v>
      </c>
      <c r="E1204" t="s">
        <v>1022</v>
      </c>
      <c r="F1204" t="s">
        <v>970</v>
      </c>
      <c r="G1204" t="s">
        <v>1135</v>
      </c>
      <c r="H1204" s="10">
        <v>6.3072000000000003E-2</v>
      </c>
      <c r="I1204" s="10"/>
      <c r="J1204" s="49"/>
      <c r="K1204" s="10"/>
    </row>
    <row r="1205" spans="1:11" x14ac:dyDescent="0.25">
      <c r="A1205" t="s">
        <v>675</v>
      </c>
      <c r="B1205" t="s">
        <v>21</v>
      </c>
      <c r="C1205">
        <v>20200204</v>
      </c>
      <c r="D1205" t="s">
        <v>968</v>
      </c>
      <c r="E1205" t="s">
        <v>1022</v>
      </c>
      <c r="F1205" t="s">
        <v>970</v>
      </c>
      <c r="G1205" t="s">
        <v>1135</v>
      </c>
      <c r="H1205" s="10">
        <v>6.3072000000000003E-2</v>
      </c>
      <c r="I1205" s="10"/>
      <c r="J1205" s="49"/>
      <c r="K1205" s="10"/>
    </row>
    <row r="1206" spans="1:11" x14ac:dyDescent="0.25">
      <c r="A1206" t="s">
        <v>675</v>
      </c>
      <c r="B1206" t="s">
        <v>16</v>
      </c>
      <c r="C1206">
        <v>20200204</v>
      </c>
      <c r="D1206" t="s">
        <v>968</v>
      </c>
      <c r="E1206" t="s">
        <v>1022</v>
      </c>
      <c r="F1206" t="s">
        <v>970</v>
      </c>
      <c r="G1206" t="s">
        <v>1135</v>
      </c>
      <c r="H1206" s="10">
        <v>6.3072000000000003E-2</v>
      </c>
      <c r="I1206" s="10"/>
      <c r="J1206" s="49"/>
      <c r="K1206" s="10"/>
    </row>
    <row r="1207" spans="1:11" x14ac:dyDescent="0.25">
      <c r="A1207" t="s">
        <v>675</v>
      </c>
      <c r="B1207" t="s">
        <v>149</v>
      </c>
      <c r="C1207">
        <v>20200204</v>
      </c>
      <c r="D1207" t="s">
        <v>968</v>
      </c>
      <c r="E1207" t="s">
        <v>1022</v>
      </c>
      <c r="F1207" t="s">
        <v>970</v>
      </c>
      <c r="G1207" t="s">
        <v>1135</v>
      </c>
      <c r="H1207" s="10">
        <v>6.3072000000000003E-2</v>
      </c>
      <c r="I1207" s="10"/>
      <c r="J1207" s="49"/>
      <c r="K1207" s="10"/>
    </row>
    <row r="1208" spans="1:11" x14ac:dyDescent="0.25">
      <c r="A1208" t="s">
        <v>675</v>
      </c>
      <c r="B1208" t="s">
        <v>144</v>
      </c>
      <c r="C1208">
        <v>20301001</v>
      </c>
      <c r="D1208" t="s">
        <v>968</v>
      </c>
      <c r="E1208" t="s">
        <v>1053</v>
      </c>
      <c r="F1208" t="s">
        <v>1140</v>
      </c>
      <c r="G1208" t="s">
        <v>1159</v>
      </c>
      <c r="H1208" s="10">
        <v>6.2063500000000001E-2</v>
      </c>
      <c r="I1208" s="10"/>
      <c r="J1208" s="49"/>
      <c r="K1208" s="10"/>
    </row>
    <row r="1209" spans="1:11" x14ac:dyDescent="0.25">
      <c r="A1209" t="s">
        <v>675</v>
      </c>
      <c r="B1209" t="s">
        <v>275</v>
      </c>
      <c r="C1209">
        <v>30901104</v>
      </c>
      <c r="D1209" t="s">
        <v>962</v>
      </c>
      <c r="E1209" t="s">
        <v>1066</v>
      </c>
      <c r="F1209" t="s">
        <v>1151</v>
      </c>
      <c r="G1209" t="s">
        <v>1188</v>
      </c>
      <c r="H1209" s="10">
        <v>6.1009000000000001E-2</v>
      </c>
      <c r="I1209" s="10"/>
      <c r="J1209" s="49"/>
      <c r="K1209" s="10"/>
    </row>
    <row r="1210" spans="1:11" x14ac:dyDescent="0.25">
      <c r="A1210" t="s">
        <v>791</v>
      </c>
      <c r="B1210" t="s">
        <v>754</v>
      </c>
      <c r="C1210">
        <v>31000401</v>
      </c>
      <c r="D1210" t="s">
        <v>962</v>
      </c>
      <c r="E1210" t="s">
        <v>1115</v>
      </c>
      <c r="F1210" t="s">
        <v>709</v>
      </c>
      <c r="G1210" t="s">
        <v>1189</v>
      </c>
      <c r="H1210" s="10">
        <v>5.429295E-2</v>
      </c>
      <c r="I1210" s="10"/>
      <c r="J1210" s="49"/>
      <c r="K1210" s="10"/>
    </row>
    <row r="1211" spans="1:11" x14ac:dyDescent="0.25">
      <c r="A1211" t="s">
        <v>791</v>
      </c>
      <c r="B1211" t="s">
        <v>762</v>
      </c>
      <c r="C1211">
        <v>31000401</v>
      </c>
      <c r="D1211" t="s">
        <v>962</v>
      </c>
      <c r="E1211" t="s">
        <v>1115</v>
      </c>
      <c r="F1211" t="s">
        <v>709</v>
      </c>
      <c r="G1211" t="s">
        <v>1189</v>
      </c>
      <c r="H1211" s="10">
        <v>5.429295E-2</v>
      </c>
      <c r="I1211" s="10"/>
      <c r="J1211" s="49"/>
      <c r="K1211" s="10"/>
    </row>
    <row r="1212" spans="1:11" x14ac:dyDescent="0.25">
      <c r="A1212" t="s">
        <v>791</v>
      </c>
      <c r="B1212" t="s">
        <v>685</v>
      </c>
      <c r="C1212">
        <v>31000401</v>
      </c>
      <c r="D1212" t="s">
        <v>962</v>
      </c>
      <c r="E1212" t="s">
        <v>1115</v>
      </c>
      <c r="F1212" t="s">
        <v>709</v>
      </c>
      <c r="G1212" t="s">
        <v>1189</v>
      </c>
      <c r="H1212" s="10">
        <v>5.429295E-2</v>
      </c>
      <c r="I1212" s="10"/>
      <c r="J1212" s="49"/>
      <c r="K1212" s="10"/>
    </row>
    <row r="1213" spans="1:11" x14ac:dyDescent="0.25">
      <c r="A1213" t="s">
        <v>791</v>
      </c>
      <c r="B1213" t="s">
        <v>730</v>
      </c>
      <c r="C1213">
        <v>31000401</v>
      </c>
      <c r="D1213" t="s">
        <v>962</v>
      </c>
      <c r="E1213" t="s">
        <v>1115</v>
      </c>
      <c r="F1213" t="s">
        <v>709</v>
      </c>
      <c r="G1213" t="s">
        <v>1189</v>
      </c>
      <c r="H1213" s="10">
        <v>5.429295E-2</v>
      </c>
      <c r="I1213" s="10"/>
      <c r="J1213" s="49"/>
      <c r="K1213" s="10"/>
    </row>
    <row r="1214" spans="1:11" x14ac:dyDescent="0.25">
      <c r="A1214" t="s">
        <v>675</v>
      </c>
      <c r="B1214" t="s">
        <v>617</v>
      </c>
      <c r="C1214">
        <v>10500205</v>
      </c>
      <c r="D1214" t="s">
        <v>956</v>
      </c>
      <c r="E1214" t="s">
        <v>1051</v>
      </c>
      <c r="F1214" t="s">
        <v>1053</v>
      </c>
      <c r="G1214" t="s">
        <v>1086</v>
      </c>
      <c r="H1214" s="10">
        <v>4.2782250000000001E-2</v>
      </c>
      <c r="I1214" s="10"/>
      <c r="J1214" s="49"/>
      <c r="K1214" s="10"/>
    </row>
    <row r="1215" spans="1:11" x14ac:dyDescent="0.25">
      <c r="A1215" t="s">
        <v>675</v>
      </c>
      <c r="B1215" t="s">
        <v>515</v>
      </c>
      <c r="C1215">
        <v>10500205</v>
      </c>
      <c r="D1215" t="s">
        <v>956</v>
      </c>
      <c r="E1215" t="s">
        <v>1051</v>
      </c>
      <c r="F1215" t="s">
        <v>1053</v>
      </c>
      <c r="G1215" t="s">
        <v>1086</v>
      </c>
      <c r="H1215" s="10">
        <v>4.2782250000000001E-2</v>
      </c>
      <c r="I1215" s="10"/>
      <c r="J1215" s="49"/>
      <c r="K1215" s="10"/>
    </row>
    <row r="1216" spans="1:11" x14ac:dyDescent="0.25">
      <c r="A1216" t="s">
        <v>875</v>
      </c>
      <c r="B1216" t="s">
        <v>846</v>
      </c>
      <c r="C1216">
        <v>10500205</v>
      </c>
      <c r="D1216" t="s">
        <v>956</v>
      </c>
      <c r="E1216" t="s">
        <v>1051</v>
      </c>
      <c r="F1216" t="s">
        <v>1053</v>
      </c>
      <c r="G1216" t="s">
        <v>1086</v>
      </c>
      <c r="H1216" s="10">
        <v>4.2782250000000001E-2</v>
      </c>
      <c r="I1216" s="10"/>
      <c r="J1216" s="49"/>
      <c r="K1216" s="10"/>
    </row>
    <row r="1217" spans="1:11" x14ac:dyDescent="0.25">
      <c r="A1217" t="s">
        <v>675</v>
      </c>
      <c r="B1217" t="s">
        <v>242</v>
      </c>
      <c r="C1217">
        <v>10500205</v>
      </c>
      <c r="D1217" t="s">
        <v>956</v>
      </c>
      <c r="E1217" t="s">
        <v>1051</v>
      </c>
      <c r="F1217" t="s">
        <v>1053</v>
      </c>
      <c r="G1217" t="s">
        <v>1086</v>
      </c>
      <c r="H1217" s="10">
        <v>4.2782250000000001E-2</v>
      </c>
      <c r="I1217" s="10"/>
      <c r="J1217" s="49"/>
      <c r="K1217" s="10"/>
    </row>
    <row r="1218" spans="1:11" x14ac:dyDescent="0.25">
      <c r="A1218" t="s">
        <v>675</v>
      </c>
      <c r="B1218" t="s">
        <v>360</v>
      </c>
      <c r="C1218">
        <v>10500205</v>
      </c>
      <c r="D1218" t="s">
        <v>956</v>
      </c>
      <c r="E1218" t="s">
        <v>1051</v>
      </c>
      <c r="F1218" t="s">
        <v>1053</v>
      </c>
      <c r="G1218" t="s">
        <v>1086</v>
      </c>
      <c r="H1218" s="10">
        <v>4.2782250000000001E-2</v>
      </c>
      <c r="I1218" s="10"/>
      <c r="J1218" s="49"/>
      <c r="K1218" s="10"/>
    </row>
    <row r="1219" spans="1:11" x14ac:dyDescent="0.25">
      <c r="A1219" t="s">
        <v>675</v>
      </c>
      <c r="B1219" t="s">
        <v>590</v>
      </c>
      <c r="C1219">
        <v>10500205</v>
      </c>
      <c r="D1219" t="s">
        <v>956</v>
      </c>
      <c r="E1219" t="s">
        <v>1051</v>
      </c>
      <c r="F1219" t="s">
        <v>1053</v>
      </c>
      <c r="G1219" t="s">
        <v>1086</v>
      </c>
      <c r="H1219" s="10">
        <v>4.2782250000000001E-2</v>
      </c>
      <c r="I1219" s="10"/>
      <c r="J1219" s="49"/>
      <c r="K1219" s="10"/>
    </row>
    <row r="1220" spans="1:11" x14ac:dyDescent="0.25">
      <c r="A1220" t="s">
        <v>675</v>
      </c>
      <c r="B1220" t="s">
        <v>625</v>
      </c>
      <c r="C1220">
        <v>10500205</v>
      </c>
      <c r="D1220" t="s">
        <v>956</v>
      </c>
      <c r="E1220" t="s">
        <v>1051</v>
      </c>
      <c r="F1220" t="s">
        <v>1053</v>
      </c>
      <c r="G1220" t="s">
        <v>1086</v>
      </c>
      <c r="H1220" s="10">
        <v>4.2782250000000001E-2</v>
      </c>
      <c r="I1220" s="10"/>
      <c r="J1220" s="49"/>
      <c r="K1220" s="10"/>
    </row>
    <row r="1221" spans="1:11" x14ac:dyDescent="0.25">
      <c r="A1221" t="s">
        <v>675</v>
      </c>
      <c r="B1221" t="s">
        <v>617</v>
      </c>
      <c r="C1221">
        <v>30290001</v>
      </c>
      <c r="D1221" t="s">
        <v>962</v>
      </c>
      <c r="E1221" t="s">
        <v>1046</v>
      </c>
      <c r="F1221" t="s">
        <v>1005</v>
      </c>
      <c r="G1221" t="s">
        <v>1157</v>
      </c>
      <c r="H1221" s="10">
        <v>3.1330999999999998E-2</v>
      </c>
      <c r="I1221" s="10"/>
      <c r="J1221" s="49"/>
      <c r="K1221" s="10"/>
    </row>
    <row r="1222" spans="1:11" x14ac:dyDescent="0.25">
      <c r="A1222" t="s">
        <v>791</v>
      </c>
      <c r="B1222" t="s">
        <v>752</v>
      </c>
      <c r="C1222">
        <v>30290001</v>
      </c>
      <c r="D1222" t="s">
        <v>962</v>
      </c>
      <c r="E1222" t="s">
        <v>1046</v>
      </c>
      <c r="F1222" t="s">
        <v>1005</v>
      </c>
      <c r="G1222" t="s">
        <v>1157</v>
      </c>
      <c r="H1222" s="10">
        <v>3.1330999999999998E-2</v>
      </c>
      <c r="I1222" s="10"/>
      <c r="J1222" s="49"/>
      <c r="K1222" s="10"/>
    </row>
    <row r="1223" spans="1:11" x14ac:dyDescent="0.25">
      <c r="A1223" t="s">
        <v>875</v>
      </c>
      <c r="B1223" t="s">
        <v>846</v>
      </c>
      <c r="C1223">
        <v>30290001</v>
      </c>
      <c r="D1223" t="s">
        <v>962</v>
      </c>
      <c r="E1223" t="s">
        <v>1046</v>
      </c>
      <c r="F1223" t="s">
        <v>1005</v>
      </c>
      <c r="G1223" t="s">
        <v>1157</v>
      </c>
      <c r="H1223" s="10">
        <v>3.1330999999999998E-2</v>
      </c>
      <c r="I1223" s="10"/>
      <c r="J1223" s="49"/>
      <c r="K1223" s="10"/>
    </row>
    <row r="1224" spans="1:11" x14ac:dyDescent="0.25">
      <c r="A1224" t="s">
        <v>675</v>
      </c>
      <c r="B1224" t="s">
        <v>625</v>
      </c>
      <c r="C1224">
        <v>30290001</v>
      </c>
      <c r="D1224" t="s">
        <v>962</v>
      </c>
      <c r="E1224" t="s">
        <v>1046</v>
      </c>
      <c r="F1224" t="s">
        <v>1005</v>
      </c>
      <c r="G1224" t="s">
        <v>1157</v>
      </c>
      <c r="H1224" s="10">
        <v>3.1330999999999998E-2</v>
      </c>
      <c r="I1224" s="10"/>
      <c r="J1224" s="49"/>
      <c r="K1224" s="10"/>
    </row>
    <row r="1225" spans="1:11" x14ac:dyDescent="0.25">
      <c r="A1225" t="s">
        <v>791</v>
      </c>
      <c r="B1225" t="s">
        <v>738</v>
      </c>
      <c r="C1225">
        <v>30290001</v>
      </c>
      <c r="D1225" t="s">
        <v>962</v>
      </c>
      <c r="E1225" t="s">
        <v>1046</v>
      </c>
      <c r="F1225" t="s">
        <v>1005</v>
      </c>
      <c r="G1225" t="s">
        <v>1157</v>
      </c>
      <c r="H1225" s="10">
        <v>3.1330999999999998E-2</v>
      </c>
      <c r="I1225" s="10"/>
      <c r="J1225" s="49"/>
      <c r="K1225" s="10"/>
    </row>
    <row r="1226" spans="1:11" x14ac:dyDescent="0.25">
      <c r="A1226" t="s">
        <v>791</v>
      </c>
      <c r="B1226" t="s">
        <v>746</v>
      </c>
      <c r="C1226">
        <v>30290001</v>
      </c>
      <c r="D1226" t="s">
        <v>962</v>
      </c>
      <c r="E1226" t="s">
        <v>1046</v>
      </c>
      <c r="F1226" t="s">
        <v>1005</v>
      </c>
      <c r="G1226" t="s">
        <v>1157</v>
      </c>
      <c r="H1226" s="10">
        <v>3.1330999999999998E-2</v>
      </c>
      <c r="I1226" s="10"/>
      <c r="J1226" s="49"/>
      <c r="K1226" s="10"/>
    </row>
    <row r="1227" spans="1:11" x14ac:dyDescent="0.25">
      <c r="A1227" t="s">
        <v>675</v>
      </c>
      <c r="B1227" t="s">
        <v>515</v>
      </c>
      <c r="C1227">
        <v>10500113</v>
      </c>
      <c r="D1227" t="s">
        <v>956</v>
      </c>
      <c r="E1227" t="s">
        <v>1051</v>
      </c>
      <c r="F1227" t="s">
        <v>1022</v>
      </c>
      <c r="G1227" t="s">
        <v>1190</v>
      </c>
      <c r="H1227" s="10">
        <v>2.7125E-2</v>
      </c>
      <c r="I1227" s="10"/>
      <c r="J1227" s="49"/>
      <c r="K1227" s="10"/>
    </row>
    <row r="1228" spans="1:11" x14ac:dyDescent="0.25">
      <c r="A1228" t="s">
        <v>675</v>
      </c>
      <c r="B1228" t="s">
        <v>242</v>
      </c>
      <c r="C1228">
        <v>10500113</v>
      </c>
      <c r="D1228" t="s">
        <v>956</v>
      </c>
      <c r="E1228" t="s">
        <v>1051</v>
      </c>
      <c r="F1228" t="s">
        <v>1022</v>
      </c>
      <c r="G1228" t="s">
        <v>1190</v>
      </c>
      <c r="H1228" s="10">
        <v>2.7125E-2</v>
      </c>
      <c r="I1228" s="10"/>
      <c r="J1228" s="49"/>
      <c r="K1228" s="10"/>
    </row>
    <row r="1229" spans="1:11" x14ac:dyDescent="0.25">
      <c r="A1229" t="s">
        <v>675</v>
      </c>
      <c r="B1229" t="s">
        <v>360</v>
      </c>
      <c r="C1229">
        <v>10500113</v>
      </c>
      <c r="D1229" t="s">
        <v>956</v>
      </c>
      <c r="E1229" t="s">
        <v>1051</v>
      </c>
      <c r="F1229" t="s">
        <v>1022</v>
      </c>
      <c r="G1229" t="s">
        <v>1190</v>
      </c>
      <c r="H1229" s="10">
        <v>2.7125E-2</v>
      </c>
      <c r="I1229" s="10"/>
      <c r="J1229" s="49"/>
      <c r="K1229" s="10"/>
    </row>
    <row r="1230" spans="1:11" x14ac:dyDescent="0.25">
      <c r="A1230" t="s">
        <v>675</v>
      </c>
      <c r="B1230" t="s">
        <v>590</v>
      </c>
      <c r="C1230">
        <v>10500113</v>
      </c>
      <c r="D1230" t="s">
        <v>956</v>
      </c>
      <c r="E1230" t="s">
        <v>1051</v>
      </c>
      <c r="F1230" t="s">
        <v>1022</v>
      </c>
      <c r="G1230" t="s">
        <v>1190</v>
      </c>
      <c r="H1230" s="10">
        <v>2.7125E-2</v>
      </c>
      <c r="I1230" s="10"/>
      <c r="J1230" s="49"/>
      <c r="K1230" s="10"/>
    </row>
    <row r="1231" spans="1:11" x14ac:dyDescent="0.25">
      <c r="A1231" t="s">
        <v>675</v>
      </c>
      <c r="B1231" t="s">
        <v>250</v>
      </c>
      <c r="C1231">
        <v>30201411</v>
      </c>
      <c r="D1231" t="s">
        <v>962</v>
      </c>
      <c r="E1231" t="s">
        <v>1046</v>
      </c>
      <c r="F1231" t="s">
        <v>1103</v>
      </c>
      <c r="G1231" t="s">
        <v>1191</v>
      </c>
      <c r="H1231" s="10">
        <v>2.6519999999999998E-2</v>
      </c>
      <c r="I1231" s="10"/>
      <c r="J1231" s="49"/>
      <c r="K1231" s="10"/>
    </row>
    <row r="1232" spans="1:11" x14ac:dyDescent="0.25">
      <c r="A1232" t="s">
        <v>675</v>
      </c>
      <c r="B1232" t="s">
        <v>366</v>
      </c>
      <c r="C1232">
        <v>10301001</v>
      </c>
      <c r="D1232" t="s">
        <v>956</v>
      </c>
      <c r="E1232" t="s">
        <v>993</v>
      </c>
      <c r="F1232" t="s">
        <v>1140</v>
      </c>
      <c r="G1232" t="s">
        <v>1192</v>
      </c>
      <c r="H1232" s="10">
        <v>1.96495E-2</v>
      </c>
      <c r="I1232" s="10"/>
      <c r="J1232" s="49"/>
      <c r="K1232" s="10"/>
    </row>
    <row r="1233" spans="1:11" x14ac:dyDescent="0.25">
      <c r="A1233" t="s">
        <v>675</v>
      </c>
      <c r="B1233" t="s">
        <v>325</v>
      </c>
      <c r="C1233">
        <v>10301001</v>
      </c>
      <c r="D1233" t="s">
        <v>956</v>
      </c>
      <c r="E1233" t="s">
        <v>993</v>
      </c>
      <c r="F1233" t="s">
        <v>1140</v>
      </c>
      <c r="G1233" t="s">
        <v>1192</v>
      </c>
      <c r="H1233" s="10">
        <v>1.96495E-2</v>
      </c>
      <c r="I1233" s="10"/>
      <c r="J1233" s="49"/>
      <c r="K1233" s="10"/>
    </row>
    <row r="1234" spans="1:11" x14ac:dyDescent="0.25">
      <c r="A1234" t="s">
        <v>675</v>
      </c>
      <c r="B1234" t="s">
        <v>208</v>
      </c>
      <c r="C1234">
        <v>10301001</v>
      </c>
      <c r="D1234" t="s">
        <v>956</v>
      </c>
      <c r="E1234" t="s">
        <v>993</v>
      </c>
      <c r="F1234" t="s">
        <v>1140</v>
      </c>
      <c r="G1234" t="s">
        <v>1192</v>
      </c>
      <c r="H1234" s="10">
        <v>1.96495E-2</v>
      </c>
      <c r="I1234" s="10"/>
      <c r="J1234" s="49"/>
      <c r="K1234" s="10"/>
    </row>
    <row r="1235" spans="1:11" x14ac:dyDescent="0.25">
      <c r="A1235" t="s">
        <v>875</v>
      </c>
      <c r="B1235" t="s">
        <v>839</v>
      </c>
      <c r="C1235">
        <v>10301001</v>
      </c>
      <c r="D1235" t="s">
        <v>956</v>
      </c>
      <c r="E1235" t="s">
        <v>993</v>
      </c>
      <c r="F1235" t="s">
        <v>1140</v>
      </c>
      <c r="G1235" t="s">
        <v>1192</v>
      </c>
      <c r="H1235" s="10">
        <v>1.96495E-2</v>
      </c>
      <c r="I1235" s="10"/>
      <c r="J1235" s="49"/>
      <c r="K1235" s="10"/>
    </row>
    <row r="1236" spans="1:11" x14ac:dyDescent="0.25">
      <c r="A1236" t="s">
        <v>675</v>
      </c>
      <c r="B1236" t="s">
        <v>30</v>
      </c>
      <c r="C1236">
        <v>10301001</v>
      </c>
      <c r="D1236" t="s">
        <v>956</v>
      </c>
      <c r="E1236" t="s">
        <v>993</v>
      </c>
      <c r="F1236" t="s">
        <v>1140</v>
      </c>
      <c r="G1236" t="s">
        <v>1192</v>
      </c>
      <c r="H1236" s="10">
        <v>1.96495E-2</v>
      </c>
      <c r="I1236" s="10"/>
      <c r="J1236" s="49"/>
      <c r="K1236" s="10"/>
    </row>
    <row r="1237" spans="1:11" x14ac:dyDescent="0.25">
      <c r="A1237" t="s">
        <v>791</v>
      </c>
      <c r="B1237" t="s">
        <v>766</v>
      </c>
      <c r="C1237">
        <v>31000411</v>
      </c>
      <c r="D1237" t="s">
        <v>962</v>
      </c>
      <c r="E1237" t="s">
        <v>1115</v>
      </c>
      <c r="F1237" t="s">
        <v>709</v>
      </c>
      <c r="G1237" t="s">
        <v>1193</v>
      </c>
      <c r="H1237" s="10">
        <v>1.6863650000000001E-2</v>
      </c>
      <c r="I1237" s="10"/>
      <c r="J1237" s="49"/>
      <c r="K1237" s="10"/>
    </row>
    <row r="1238" spans="1:11" x14ac:dyDescent="0.25">
      <c r="A1238" t="s">
        <v>791</v>
      </c>
      <c r="B1238" t="s">
        <v>685</v>
      </c>
      <c r="C1238">
        <v>31000411</v>
      </c>
      <c r="D1238" t="s">
        <v>962</v>
      </c>
      <c r="E1238" t="s">
        <v>1115</v>
      </c>
      <c r="F1238" t="s">
        <v>709</v>
      </c>
      <c r="G1238" t="s">
        <v>1193</v>
      </c>
      <c r="H1238" s="10">
        <v>1.6863650000000001E-2</v>
      </c>
      <c r="I1238" s="10"/>
      <c r="J1238" s="49"/>
      <c r="K1238" s="10"/>
    </row>
    <row r="1239" spans="1:11" x14ac:dyDescent="0.25">
      <c r="A1239" t="s">
        <v>675</v>
      </c>
      <c r="B1239" t="s">
        <v>378</v>
      </c>
      <c r="C1239">
        <v>10200403</v>
      </c>
      <c r="D1239" t="s">
        <v>956</v>
      </c>
      <c r="E1239" t="s">
        <v>972</v>
      </c>
      <c r="F1239" t="s">
        <v>1088</v>
      </c>
      <c r="G1239" t="s">
        <v>1015</v>
      </c>
      <c r="H1239" s="10">
        <v>1.32E-2</v>
      </c>
      <c r="I1239" s="10"/>
      <c r="J1239" s="49"/>
      <c r="K1239" s="10"/>
    </row>
    <row r="1240" spans="1:11" x14ac:dyDescent="0.25">
      <c r="A1240" t="s">
        <v>675</v>
      </c>
      <c r="B1240" t="s">
        <v>617</v>
      </c>
      <c r="C1240">
        <v>10200403</v>
      </c>
      <c r="D1240" t="s">
        <v>956</v>
      </c>
      <c r="E1240" t="s">
        <v>972</v>
      </c>
      <c r="F1240" t="s">
        <v>1088</v>
      </c>
      <c r="G1240" t="s">
        <v>1015</v>
      </c>
      <c r="H1240" s="10">
        <v>1.32E-2</v>
      </c>
      <c r="I1240" s="10"/>
      <c r="J1240" s="49"/>
      <c r="K1240" s="10"/>
    </row>
    <row r="1241" spans="1:11" x14ac:dyDescent="0.25">
      <c r="A1241" t="s">
        <v>875</v>
      </c>
      <c r="B1241" t="s">
        <v>846</v>
      </c>
      <c r="C1241">
        <v>10200403</v>
      </c>
      <c r="D1241" t="s">
        <v>956</v>
      </c>
      <c r="E1241" t="s">
        <v>972</v>
      </c>
      <c r="F1241" t="s">
        <v>1088</v>
      </c>
      <c r="G1241" t="s">
        <v>1015</v>
      </c>
      <c r="H1241" s="10">
        <v>1.32E-2</v>
      </c>
      <c r="I1241" s="10"/>
      <c r="J1241" s="49"/>
      <c r="K1241" s="10"/>
    </row>
    <row r="1242" spans="1:11" x14ac:dyDescent="0.25">
      <c r="A1242" t="s">
        <v>675</v>
      </c>
      <c r="B1242" t="s">
        <v>391</v>
      </c>
      <c r="C1242">
        <v>10200403</v>
      </c>
      <c r="D1242" t="s">
        <v>956</v>
      </c>
      <c r="E1242" t="s">
        <v>972</v>
      </c>
      <c r="F1242" t="s">
        <v>1088</v>
      </c>
      <c r="G1242" t="s">
        <v>1015</v>
      </c>
      <c r="H1242" s="10">
        <v>1.32E-2</v>
      </c>
      <c r="I1242" s="10"/>
      <c r="J1242" s="49"/>
      <c r="K1242" s="10"/>
    </row>
    <row r="1243" spans="1:11" x14ac:dyDescent="0.25">
      <c r="A1243" t="s">
        <v>675</v>
      </c>
      <c r="B1243" t="s">
        <v>216</v>
      </c>
      <c r="C1243">
        <v>10200403</v>
      </c>
      <c r="D1243" t="s">
        <v>956</v>
      </c>
      <c r="E1243" t="s">
        <v>972</v>
      </c>
      <c r="F1243" t="s">
        <v>1088</v>
      </c>
      <c r="G1243" t="s">
        <v>1015</v>
      </c>
      <c r="H1243" s="10">
        <v>1.32E-2</v>
      </c>
      <c r="I1243" s="10"/>
      <c r="J1243" s="49"/>
      <c r="K1243" s="10"/>
    </row>
    <row r="1244" spans="1:11" x14ac:dyDescent="0.25">
      <c r="A1244" t="s">
        <v>1615</v>
      </c>
      <c r="B1244" t="s">
        <v>947</v>
      </c>
      <c r="C1244">
        <v>10200403</v>
      </c>
      <c r="D1244" t="s">
        <v>956</v>
      </c>
      <c r="E1244" t="s">
        <v>972</v>
      </c>
      <c r="F1244" t="s">
        <v>1088</v>
      </c>
      <c r="G1244" t="s">
        <v>1015</v>
      </c>
      <c r="H1244" s="10">
        <v>1.32E-2</v>
      </c>
      <c r="I1244" s="10"/>
      <c r="J1244" s="49"/>
      <c r="K1244" s="10"/>
    </row>
    <row r="1245" spans="1:11" x14ac:dyDescent="0.25">
      <c r="A1245" t="s">
        <v>675</v>
      </c>
      <c r="B1245" t="s">
        <v>332</v>
      </c>
      <c r="C1245">
        <v>10200403</v>
      </c>
      <c r="D1245" t="s">
        <v>956</v>
      </c>
      <c r="E1245" t="s">
        <v>972</v>
      </c>
      <c r="F1245" t="s">
        <v>1088</v>
      </c>
      <c r="G1245" t="s">
        <v>1015</v>
      </c>
      <c r="H1245" s="10">
        <v>1.32E-2</v>
      </c>
      <c r="I1245" s="10"/>
      <c r="J1245" s="49"/>
      <c r="K1245" s="10"/>
    </row>
    <row r="1246" spans="1:11" x14ac:dyDescent="0.25">
      <c r="A1246" t="s">
        <v>675</v>
      </c>
      <c r="B1246" t="s">
        <v>625</v>
      </c>
      <c r="C1246">
        <v>10200403</v>
      </c>
      <c r="D1246" t="s">
        <v>956</v>
      </c>
      <c r="E1246" t="s">
        <v>972</v>
      </c>
      <c r="F1246" t="s">
        <v>1088</v>
      </c>
      <c r="G1246" t="s">
        <v>1015</v>
      </c>
      <c r="H1246" s="10">
        <v>1.32E-2</v>
      </c>
      <c r="I1246" s="10"/>
      <c r="J1246" s="49"/>
      <c r="K1246" s="10"/>
    </row>
    <row r="1247" spans="1:11" x14ac:dyDescent="0.25">
      <c r="A1247" t="s">
        <v>675</v>
      </c>
      <c r="B1247" t="s">
        <v>39</v>
      </c>
      <c r="C1247">
        <v>10200403</v>
      </c>
      <c r="D1247" t="s">
        <v>956</v>
      </c>
      <c r="E1247" t="s">
        <v>972</v>
      </c>
      <c r="F1247" t="s">
        <v>1088</v>
      </c>
      <c r="G1247" t="s">
        <v>1015</v>
      </c>
      <c r="H1247" s="10">
        <v>1.32E-2</v>
      </c>
      <c r="I1247" s="10"/>
      <c r="J1247" s="49"/>
      <c r="K1247" s="10"/>
    </row>
    <row r="1248" spans="1:11" x14ac:dyDescent="0.25">
      <c r="A1248" t="s">
        <v>875</v>
      </c>
      <c r="B1248" t="s">
        <v>842</v>
      </c>
      <c r="C1248">
        <v>10200403</v>
      </c>
      <c r="D1248" t="s">
        <v>956</v>
      </c>
      <c r="E1248" t="s">
        <v>972</v>
      </c>
      <c r="F1248" t="s">
        <v>1088</v>
      </c>
      <c r="G1248" t="s">
        <v>1015</v>
      </c>
      <c r="H1248" s="10">
        <v>1.32E-2</v>
      </c>
      <c r="I1248" s="10"/>
      <c r="J1248" s="49"/>
      <c r="K1248" s="10"/>
    </row>
    <row r="1249" spans="1:11" x14ac:dyDescent="0.25">
      <c r="A1249" t="s">
        <v>675</v>
      </c>
      <c r="B1249" t="s">
        <v>515</v>
      </c>
      <c r="C1249">
        <v>10500114</v>
      </c>
      <c r="D1249" t="s">
        <v>956</v>
      </c>
      <c r="E1249" t="s">
        <v>1051</v>
      </c>
      <c r="F1249" t="s">
        <v>1022</v>
      </c>
      <c r="G1249" t="s">
        <v>1194</v>
      </c>
      <c r="H1249" s="10">
        <v>4.8500000000000001E-3</v>
      </c>
      <c r="I1249" s="10"/>
      <c r="J1249" s="49"/>
      <c r="K1249" s="10"/>
    </row>
    <row r="1250" spans="1:11" x14ac:dyDescent="0.25">
      <c r="A1250" t="s">
        <v>675</v>
      </c>
      <c r="B1250" t="s">
        <v>242</v>
      </c>
      <c r="C1250">
        <v>10500114</v>
      </c>
      <c r="D1250" t="s">
        <v>956</v>
      </c>
      <c r="E1250" t="s">
        <v>1051</v>
      </c>
      <c r="F1250" t="s">
        <v>1022</v>
      </c>
      <c r="G1250" t="s">
        <v>1194</v>
      </c>
      <c r="H1250" s="10">
        <v>4.8500000000000001E-3</v>
      </c>
      <c r="I1250" s="10"/>
      <c r="J1250" s="49"/>
      <c r="K1250" s="10"/>
    </row>
    <row r="1251" spans="1:11" x14ac:dyDescent="0.25">
      <c r="A1251" t="s">
        <v>675</v>
      </c>
      <c r="B1251" t="s">
        <v>360</v>
      </c>
      <c r="C1251">
        <v>10500114</v>
      </c>
      <c r="D1251" t="s">
        <v>956</v>
      </c>
      <c r="E1251" t="s">
        <v>1051</v>
      </c>
      <c r="F1251" t="s">
        <v>1022</v>
      </c>
      <c r="G1251" t="s">
        <v>1194</v>
      </c>
      <c r="H1251" s="10">
        <v>4.8500000000000001E-3</v>
      </c>
      <c r="I1251" s="10"/>
      <c r="J1251" s="49"/>
      <c r="K1251" s="10"/>
    </row>
    <row r="1252" spans="1:11" x14ac:dyDescent="0.25">
      <c r="A1252" t="s">
        <v>675</v>
      </c>
      <c r="B1252" t="s">
        <v>590</v>
      </c>
      <c r="C1252">
        <v>10500114</v>
      </c>
      <c r="D1252" t="s">
        <v>956</v>
      </c>
      <c r="E1252" t="s">
        <v>1051</v>
      </c>
      <c r="F1252" t="s">
        <v>1022</v>
      </c>
      <c r="G1252" t="s">
        <v>1194</v>
      </c>
      <c r="H1252" s="10">
        <v>4.8500000000000001E-3</v>
      </c>
      <c r="I1252" s="10"/>
      <c r="J1252" s="49"/>
      <c r="K1252" s="10"/>
    </row>
    <row r="1253" spans="1:11" x14ac:dyDescent="0.25">
      <c r="A1253" t="s">
        <v>675</v>
      </c>
      <c r="B1253" t="s">
        <v>374</v>
      </c>
      <c r="C1253">
        <v>10200506</v>
      </c>
      <c r="D1253" t="s">
        <v>956</v>
      </c>
      <c r="E1253" t="s">
        <v>972</v>
      </c>
      <c r="F1253" t="s">
        <v>1086</v>
      </c>
      <c r="G1253" t="s">
        <v>1173</v>
      </c>
      <c r="H1253" s="10">
        <v>1.3090000000000001E-3</v>
      </c>
      <c r="I1253" s="10"/>
      <c r="J1253" s="49"/>
      <c r="K1253" s="10"/>
    </row>
    <row r="1254" spans="1:11" x14ac:dyDescent="0.25">
      <c r="A1254" t="s">
        <v>675</v>
      </c>
      <c r="B1254" t="s">
        <v>617</v>
      </c>
      <c r="C1254">
        <v>10200506</v>
      </c>
      <c r="D1254" t="s">
        <v>956</v>
      </c>
      <c r="E1254" t="s">
        <v>972</v>
      </c>
      <c r="F1254" t="s">
        <v>1086</v>
      </c>
      <c r="G1254" t="s">
        <v>1173</v>
      </c>
      <c r="H1254" s="10">
        <v>1.3090000000000001E-3</v>
      </c>
      <c r="I1254" s="10"/>
      <c r="J1254" s="49"/>
      <c r="K1254" s="10"/>
    </row>
    <row r="1255" spans="1:11" x14ac:dyDescent="0.25">
      <c r="A1255" t="s">
        <v>875</v>
      </c>
      <c r="B1255" t="s">
        <v>846</v>
      </c>
      <c r="C1255">
        <v>10200506</v>
      </c>
      <c r="D1255" t="s">
        <v>956</v>
      </c>
      <c r="E1255" t="s">
        <v>972</v>
      </c>
      <c r="F1255" t="s">
        <v>1086</v>
      </c>
      <c r="G1255" t="s">
        <v>1173</v>
      </c>
      <c r="H1255" s="10">
        <v>1.3090000000000001E-3</v>
      </c>
      <c r="I1255" s="10"/>
      <c r="J1255" s="49"/>
      <c r="K1255" s="10"/>
    </row>
    <row r="1256" spans="1:11" x14ac:dyDescent="0.25">
      <c r="A1256" t="s">
        <v>675</v>
      </c>
      <c r="B1256" t="s">
        <v>386</v>
      </c>
      <c r="C1256">
        <v>10200506</v>
      </c>
      <c r="D1256" t="s">
        <v>956</v>
      </c>
      <c r="E1256" t="s">
        <v>972</v>
      </c>
      <c r="F1256" t="s">
        <v>1086</v>
      </c>
      <c r="G1256" t="s">
        <v>1173</v>
      </c>
      <c r="H1256" s="10">
        <v>1.3090000000000001E-3</v>
      </c>
      <c r="I1256" s="10"/>
      <c r="J1256" s="49"/>
      <c r="K1256" s="10"/>
    </row>
    <row r="1257" spans="1:11" x14ac:dyDescent="0.25">
      <c r="A1257" t="s">
        <v>675</v>
      </c>
      <c r="B1257" t="s">
        <v>205</v>
      </c>
      <c r="C1257">
        <v>10200506</v>
      </c>
      <c r="D1257" t="s">
        <v>956</v>
      </c>
      <c r="E1257" t="s">
        <v>972</v>
      </c>
      <c r="F1257" t="s">
        <v>1086</v>
      </c>
      <c r="G1257" t="s">
        <v>1173</v>
      </c>
      <c r="H1257" s="10">
        <v>1.3090000000000001E-3</v>
      </c>
      <c r="I1257" s="10"/>
      <c r="J1257" s="49"/>
      <c r="K1257" s="10"/>
    </row>
    <row r="1258" spans="1:11" x14ac:dyDescent="0.25">
      <c r="A1258" t="s">
        <v>1615</v>
      </c>
      <c r="B1258" t="s">
        <v>946</v>
      </c>
      <c r="C1258">
        <v>10200506</v>
      </c>
      <c r="D1258" t="s">
        <v>956</v>
      </c>
      <c r="E1258" t="s">
        <v>972</v>
      </c>
      <c r="F1258" t="s">
        <v>1086</v>
      </c>
      <c r="G1258" t="s">
        <v>1173</v>
      </c>
      <c r="H1258" s="10">
        <v>1.3090000000000001E-3</v>
      </c>
      <c r="I1258" s="10"/>
      <c r="J1258" s="49"/>
      <c r="K1258" s="10"/>
    </row>
    <row r="1259" spans="1:11" x14ac:dyDescent="0.25">
      <c r="A1259" t="s">
        <v>675</v>
      </c>
      <c r="B1259" t="s">
        <v>323</v>
      </c>
      <c r="C1259">
        <v>10200506</v>
      </c>
      <c r="D1259" t="s">
        <v>956</v>
      </c>
      <c r="E1259" t="s">
        <v>972</v>
      </c>
      <c r="F1259" t="s">
        <v>1086</v>
      </c>
      <c r="G1259" t="s">
        <v>1173</v>
      </c>
      <c r="H1259" s="10">
        <v>1.3090000000000001E-3</v>
      </c>
      <c r="I1259" s="10"/>
      <c r="J1259" s="49"/>
      <c r="K1259" s="10"/>
    </row>
    <row r="1260" spans="1:11" x14ac:dyDescent="0.25">
      <c r="A1260" t="s">
        <v>675</v>
      </c>
      <c r="B1260" t="s">
        <v>625</v>
      </c>
      <c r="C1260">
        <v>10200506</v>
      </c>
      <c r="D1260" t="s">
        <v>956</v>
      </c>
      <c r="E1260" t="s">
        <v>972</v>
      </c>
      <c r="F1260" t="s">
        <v>1086</v>
      </c>
      <c r="G1260" t="s">
        <v>1173</v>
      </c>
      <c r="H1260" s="10">
        <v>1.3090000000000001E-3</v>
      </c>
      <c r="I1260" s="10"/>
      <c r="J1260" s="49"/>
      <c r="K1260" s="10"/>
    </row>
    <row r="1261" spans="1:11" x14ac:dyDescent="0.25">
      <c r="A1261" t="s">
        <v>675</v>
      </c>
      <c r="B1261" t="s">
        <v>25</v>
      </c>
      <c r="C1261">
        <v>10200506</v>
      </c>
      <c r="D1261" t="s">
        <v>956</v>
      </c>
      <c r="E1261" t="s">
        <v>972</v>
      </c>
      <c r="F1261" t="s">
        <v>1086</v>
      </c>
      <c r="G1261" t="s">
        <v>1173</v>
      </c>
      <c r="H1261" s="10">
        <v>1.3090000000000001E-3</v>
      </c>
      <c r="I1261" s="10"/>
      <c r="J1261" s="49"/>
      <c r="K1261" s="10"/>
    </row>
    <row r="1262" spans="1:11" x14ac:dyDescent="0.25">
      <c r="A1262" t="s">
        <v>875</v>
      </c>
      <c r="B1262" t="s">
        <v>838</v>
      </c>
      <c r="C1262">
        <v>10200506</v>
      </c>
      <c r="D1262" t="s">
        <v>956</v>
      </c>
      <c r="E1262" t="s">
        <v>972</v>
      </c>
      <c r="F1262" t="s">
        <v>1086</v>
      </c>
      <c r="G1262" t="s">
        <v>1173</v>
      </c>
      <c r="H1262" s="10">
        <v>1.3090000000000001E-3</v>
      </c>
      <c r="I1262" s="10"/>
      <c r="J1262" s="49"/>
      <c r="K1262" s="10"/>
    </row>
    <row r="1263" spans="1:11" x14ac:dyDescent="0.25">
      <c r="A1263" t="s">
        <v>791</v>
      </c>
      <c r="B1263" t="s">
        <v>685</v>
      </c>
      <c r="C1263">
        <v>39901001</v>
      </c>
      <c r="D1263" t="s">
        <v>962</v>
      </c>
      <c r="E1263" t="s">
        <v>1073</v>
      </c>
      <c r="F1263" t="s">
        <v>1083</v>
      </c>
      <c r="G1263" t="s">
        <v>1195</v>
      </c>
      <c r="H1263" s="10">
        <v>1.065E-3</v>
      </c>
      <c r="I1263" s="10"/>
      <c r="J1263" s="49"/>
      <c r="K1263" s="10"/>
    </row>
    <row r="1264" spans="1:11" x14ac:dyDescent="0.25">
      <c r="A1264" t="s">
        <v>675</v>
      </c>
      <c r="B1264" t="s">
        <v>378</v>
      </c>
      <c r="C1264">
        <v>10300401</v>
      </c>
      <c r="D1264" t="s">
        <v>956</v>
      </c>
      <c r="E1264" t="s">
        <v>993</v>
      </c>
      <c r="F1264" t="s">
        <v>1088</v>
      </c>
      <c r="G1264" t="s">
        <v>1196</v>
      </c>
      <c r="H1264" s="10">
        <v>6.1499999999999999E-4</v>
      </c>
      <c r="I1264" s="10"/>
      <c r="J1264" s="49"/>
      <c r="K1264" s="10"/>
    </row>
    <row r="1265" spans="1:11" x14ac:dyDescent="0.25">
      <c r="A1265" t="s">
        <v>675</v>
      </c>
      <c r="B1265" t="s">
        <v>617</v>
      </c>
      <c r="C1265">
        <v>10300401</v>
      </c>
      <c r="D1265" t="s">
        <v>956</v>
      </c>
      <c r="E1265" t="s">
        <v>993</v>
      </c>
      <c r="F1265" t="s">
        <v>1088</v>
      </c>
      <c r="G1265" t="s">
        <v>1196</v>
      </c>
      <c r="H1265" s="10">
        <v>6.1499999999999999E-4</v>
      </c>
      <c r="I1265" s="10"/>
      <c r="J1265" s="49"/>
      <c r="K1265" s="10"/>
    </row>
    <row r="1266" spans="1:11" x14ac:dyDescent="0.25">
      <c r="A1266" t="s">
        <v>875</v>
      </c>
      <c r="B1266" t="s">
        <v>846</v>
      </c>
      <c r="C1266">
        <v>10300401</v>
      </c>
      <c r="D1266" t="s">
        <v>956</v>
      </c>
      <c r="E1266" t="s">
        <v>993</v>
      </c>
      <c r="F1266" t="s">
        <v>1088</v>
      </c>
      <c r="G1266" t="s">
        <v>1196</v>
      </c>
      <c r="H1266" s="10">
        <v>6.1499999999999999E-4</v>
      </c>
      <c r="I1266" s="10"/>
      <c r="J1266" s="49"/>
      <c r="K1266" s="10"/>
    </row>
    <row r="1267" spans="1:11" x14ac:dyDescent="0.25">
      <c r="A1267" t="s">
        <v>675</v>
      </c>
      <c r="B1267" t="s">
        <v>391</v>
      </c>
      <c r="C1267">
        <v>10300401</v>
      </c>
      <c r="D1267" t="s">
        <v>956</v>
      </c>
      <c r="E1267" t="s">
        <v>993</v>
      </c>
      <c r="F1267" t="s">
        <v>1088</v>
      </c>
      <c r="G1267" t="s">
        <v>1196</v>
      </c>
      <c r="H1267" s="10">
        <v>6.1499999999999999E-4</v>
      </c>
      <c r="I1267" s="10"/>
      <c r="J1267" s="49"/>
      <c r="K1267" s="10"/>
    </row>
    <row r="1268" spans="1:11" x14ac:dyDescent="0.25">
      <c r="A1268" t="s">
        <v>675</v>
      </c>
      <c r="B1268" t="s">
        <v>216</v>
      </c>
      <c r="C1268">
        <v>10300401</v>
      </c>
      <c r="D1268" t="s">
        <v>956</v>
      </c>
      <c r="E1268" t="s">
        <v>993</v>
      </c>
      <c r="F1268" t="s">
        <v>1088</v>
      </c>
      <c r="G1268" t="s">
        <v>1196</v>
      </c>
      <c r="H1268" s="10">
        <v>6.1499999999999999E-4</v>
      </c>
      <c r="I1268" s="10"/>
      <c r="J1268" s="49"/>
      <c r="K1268" s="10"/>
    </row>
    <row r="1269" spans="1:11" x14ac:dyDescent="0.25">
      <c r="A1269" t="s">
        <v>1615</v>
      </c>
      <c r="B1269" t="s">
        <v>947</v>
      </c>
      <c r="C1269">
        <v>10300401</v>
      </c>
      <c r="D1269" t="s">
        <v>956</v>
      </c>
      <c r="E1269" t="s">
        <v>993</v>
      </c>
      <c r="F1269" t="s">
        <v>1088</v>
      </c>
      <c r="G1269" t="s">
        <v>1196</v>
      </c>
      <c r="H1269" s="10">
        <v>6.1499999999999999E-4</v>
      </c>
      <c r="I1269" s="10"/>
      <c r="J1269" s="49"/>
      <c r="K1269" s="10"/>
    </row>
    <row r="1270" spans="1:11" x14ac:dyDescent="0.25">
      <c r="A1270" t="s">
        <v>675</v>
      </c>
      <c r="B1270" t="s">
        <v>332</v>
      </c>
      <c r="C1270">
        <v>10300401</v>
      </c>
      <c r="D1270" t="s">
        <v>956</v>
      </c>
      <c r="E1270" t="s">
        <v>993</v>
      </c>
      <c r="F1270" t="s">
        <v>1088</v>
      </c>
      <c r="G1270" t="s">
        <v>1196</v>
      </c>
      <c r="H1270" s="10">
        <v>6.1499999999999999E-4</v>
      </c>
      <c r="I1270" s="10"/>
      <c r="J1270" s="49"/>
      <c r="K1270" s="10"/>
    </row>
    <row r="1271" spans="1:11" x14ac:dyDescent="0.25">
      <c r="A1271" t="s">
        <v>675</v>
      </c>
      <c r="B1271" t="s">
        <v>625</v>
      </c>
      <c r="C1271">
        <v>10300401</v>
      </c>
      <c r="D1271" t="s">
        <v>956</v>
      </c>
      <c r="E1271" t="s">
        <v>993</v>
      </c>
      <c r="F1271" t="s">
        <v>1088</v>
      </c>
      <c r="G1271" t="s">
        <v>1196</v>
      </c>
      <c r="H1271" s="10">
        <v>6.1499999999999999E-4</v>
      </c>
      <c r="I1271" s="10"/>
      <c r="J1271" s="49"/>
      <c r="K1271" s="10"/>
    </row>
    <row r="1272" spans="1:11" x14ac:dyDescent="0.25">
      <c r="A1272" t="s">
        <v>675</v>
      </c>
      <c r="B1272" t="s">
        <v>39</v>
      </c>
      <c r="C1272">
        <v>10300401</v>
      </c>
      <c r="D1272" t="s">
        <v>956</v>
      </c>
      <c r="E1272" t="s">
        <v>993</v>
      </c>
      <c r="F1272" t="s">
        <v>1088</v>
      </c>
      <c r="G1272" t="s">
        <v>1196</v>
      </c>
      <c r="H1272" s="10">
        <v>6.1499999999999999E-4</v>
      </c>
      <c r="I1272" s="10"/>
      <c r="J1272" s="49"/>
      <c r="K1272" s="10"/>
    </row>
    <row r="1273" spans="1:11" x14ac:dyDescent="0.25">
      <c r="A1273" t="s">
        <v>875</v>
      </c>
      <c r="B1273" t="s">
        <v>842</v>
      </c>
      <c r="C1273">
        <v>10300401</v>
      </c>
      <c r="D1273" t="s">
        <v>956</v>
      </c>
      <c r="E1273" t="s">
        <v>993</v>
      </c>
      <c r="F1273" t="s">
        <v>1088</v>
      </c>
      <c r="G1273" t="s">
        <v>1196</v>
      </c>
      <c r="H1273" s="10">
        <v>6.1499999999999999E-4</v>
      </c>
      <c r="I1273" s="10"/>
      <c r="J1273" s="49"/>
      <c r="K1273" s="10"/>
    </row>
    <row r="1274" spans="1:11" x14ac:dyDescent="0.25">
      <c r="A1274" t="s">
        <v>675</v>
      </c>
      <c r="B1274" t="s">
        <v>144</v>
      </c>
      <c r="C1274">
        <v>20201012</v>
      </c>
      <c r="D1274" t="s">
        <v>968</v>
      </c>
      <c r="E1274" t="s">
        <v>1022</v>
      </c>
      <c r="F1274" t="s">
        <v>1140</v>
      </c>
      <c r="G1274" t="s">
        <v>1025</v>
      </c>
      <c r="H1274" s="10">
        <v>4.6999999999999999E-4</v>
      </c>
      <c r="I1274" s="10"/>
      <c r="J1274" s="49"/>
      <c r="K1274" s="10"/>
    </row>
    <row r="1275" spans="1:11" x14ac:dyDescent="0.25">
      <c r="A1275" t="s">
        <v>675</v>
      </c>
      <c r="B1275" t="s">
        <v>123</v>
      </c>
      <c r="C1275">
        <v>20200209</v>
      </c>
      <c r="D1275" t="s">
        <v>968</v>
      </c>
      <c r="E1275" t="s">
        <v>1022</v>
      </c>
      <c r="F1275" t="s">
        <v>970</v>
      </c>
      <c r="G1275" t="s">
        <v>1114</v>
      </c>
      <c r="H1275" s="10">
        <v>0</v>
      </c>
      <c r="I1275" s="10"/>
      <c r="J1275" s="49"/>
      <c r="K1275" s="10"/>
    </row>
    <row r="1276" spans="1:11" x14ac:dyDescent="0.25">
      <c r="A1276" t="s">
        <v>675</v>
      </c>
      <c r="B1276" t="s">
        <v>131</v>
      </c>
      <c r="C1276">
        <v>20200209</v>
      </c>
      <c r="D1276" t="s">
        <v>968</v>
      </c>
      <c r="E1276" t="s">
        <v>1022</v>
      </c>
      <c r="F1276" t="s">
        <v>970</v>
      </c>
      <c r="G1276" t="s">
        <v>1114</v>
      </c>
      <c r="H1276" s="10">
        <v>0</v>
      </c>
      <c r="I1276" s="10"/>
      <c r="J1276" s="49"/>
      <c r="K1276" s="10"/>
    </row>
    <row r="1277" spans="1:11" x14ac:dyDescent="0.25">
      <c r="A1277" t="s">
        <v>675</v>
      </c>
      <c r="B1277" t="s">
        <v>123</v>
      </c>
      <c r="C1277">
        <v>20200701</v>
      </c>
      <c r="D1277" t="s">
        <v>968</v>
      </c>
      <c r="E1277" t="s">
        <v>1022</v>
      </c>
      <c r="F1277" t="s">
        <v>982</v>
      </c>
      <c r="G1277" t="s">
        <v>971</v>
      </c>
      <c r="H1277" s="10">
        <v>0</v>
      </c>
      <c r="I1277" s="10"/>
      <c r="J1277" s="49"/>
      <c r="K1277" s="10"/>
    </row>
    <row r="1278" spans="1:11" x14ac:dyDescent="0.25">
      <c r="A1278" t="s">
        <v>675</v>
      </c>
      <c r="B1278" t="s">
        <v>131</v>
      </c>
      <c r="C1278">
        <v>20200701</v>
      </c>
      <c r="D1278" t="s">
        <v>968</v>
      </c>
      <c r="E1278" t="s">
        <v>1022</v>
      </c>
      <c r="F1278" t="s">
        <v>982</v>
      </c>
      <c r="G1278" t="s">
        <v>971</v>
      </c>
      <c r="H1278" s="10">
        <v>0</v>
      </c>
      <c r="I1278" s="10"/>
      <c r="J1278" s="49"/>
      <c r="K1278" s="10"/>
    </row>
    <row r="1279" spans="1:11" x14ac:dyDescent="0.25">
      <c r="A1279" t="s">
        <v>675</v>
      </c>
      <c r="B1279" t="s">
        <v>123</v>
      </c>
      <c r="C1279">
        <v>20200705</v>
      </c>
      <c r="D1279" t="s">
        <v>968</v>
      </c>
      <c r="E1279" t="s">
        <v>1022</v>
      </c>
      <c r="F1279" t="s">
        <v>982</v>
      </c>
      <c r="G1279" t="s">
        <v>1197</v>
      </c>
      <c r="H1279" s="10">
        <v>0</v>
      </c>
      <c r="I1279" s="10"/>
      <c r="J1279" s="49"/>
      <c r="K1279" s="10"/>
    </row>
    <row r="1280" spans="1:11" x14ac:dyDescent="0.25">
      <c r="A1280" t="s">
        <v>675</v>
      </c>
      <c r="B1280" t="s">
        <v>131</v>
      </c>
      <c r="C1280">
        <v>20200705</v>
      </c>
      <c r="D1280" t="s">
        <v>968</v>
      </c>
      <c r="E1280" t="s">
        <v>1022</v>
      </c>
      <c r="F1280" t="s">
        <v>982</v>
      </c>
      <c r="G1280" t="s">
        <v>1197</v>
      </c>
      <c r="H1280" s="10">
        <v>0</v>
      </c>
      <c r="I1280" s="10"/>
      <c r="J1280" s="49"/>
      <c r="K1280" s="10"/>
    </row>
    <row r="1281" spans="1:11" x14ac:dyDescent="0.25">
      <c r="A1281" t="s">
        <v>675</v>
      </c>
      <c r="B1281" t="s">
        <v>123</v>
      </c>
      <c r="C1281">
        <v>20200714</v>
      </c>
      <c r="D1281" t="s">
        <v>968</v>
      </c>
      <c r="E1281" t="s">
        <v>1022</v>
      </c>
      <c r="F1281" t="s">
        <v>982</v>
      </c>
      <c r="G1281" t="s">
        <v>1114</v>
      </c>
      <c r="H1281" s="10">
        <v>0</v>
      </c>
      <c r="I1281" s="10"/>
      <c r="J1281" s="49"/>
      <c r="K1281" s="10"/>
    </row>
    <row r="1282" spans="1:11" x14ac:dyDescent="0.25">
      <c r="A1282" t="s">
        <v>675</v>
      </c>
      <c r="B1282" t="s">
        <v>131</v>
      </c>
      <c r="C1282">
        <v>20200714</v>
      </c>
      <c r="D1282" t="s">
        <v>968</v>
      </c>
      <c r="E1282" t="s">
        <v>1022</v>
      </c>
      <c r="F1282" t="s">
        <v>982</v>
      </c>
      <c r="G1282" t="s">
        <v>1114</v>
      </c>
      <c r="H1282" s="10">
        <v>0</v>
      </c>
      <c r="I1282" s="10"/>
      <c r="J1282" s="49"/>
      <c r="K1282" s="10"/>
    </row>
    <row r="1283" spans="1:11" x14ac:dyDescent="0.25">
      <c r="A1283" t="s">
        <v>675</v>
      </c>
      <c r="B1283" t="s">
        <v>123</v>
      </c>
      <c r="C1283">
        <v>20300209</v>
      </c>
      <c r="D1283" t="s">
        <v>968</v>
      </c>
      <c r="E1283" t="s">
        <v>1053</v>
      </c>
      <c r="F1283" t="s">
        <v>970</v>
      </c>
      <c r="G1283" t="s">
        <v>1114</v>
      </c>
      <c r="H1283" s="10">
        <v>0</v>
      </c>
      <c r="I1283" s="10"/>
      <c r="J1283" s="49"/>
      <c r="K1283" s="10"/>
    </row>
    <row r="1284" spans="1:11" x14ac:dyDescent="0.25">
      <c r="A1284" t="s">
        <v>675</v>
      </c>
      <c r="B1284" t="s">
        <v>131</v>
      </c>
      <c r="C1284">
        <v>20300209</v>
      </c>
      <c r="D1284" t="s">
        <v>968</v>
      </c>
      <c r="E1284" t="s">
        <v>1053</v>
      </c>
      <c r="F1284" t="s">
        <v>970</v>
      </c>
      <c r="G1284" t="s">
        <v>1114</v>
      </c>
      <c r="H1284" s="10">
        <v>0</v>
      </c>
      <c r="I1284" s="10"/>
      <c r="J1284" s="49"/>
      <c r="K1284" s="10"/>
    </row>
    <row r="1285" spans="1:11" x14ac:dyDescent="0.25">
      <c r="A1285" t="s">
        <v>675</v>
      </c>
      <c r="B1285" t="s">
        <v>123</v>
      </c>
      <c r="C1285">
        <v>20300709</v>
      </c>
      <c r="D1285" t="s">
        <v>968</v>
      </c>
      <c r="E1285" t="s">
        <v>1053</v>
      </c>
      <c r="F1285" t="s">
        <v>1081</v>
      </c>
      <c r="G1285" t="s">
        <v>1114</v>
      </c>
      <c r="H1285" s="10">
        <v>0</v>
      </c>
      <c r="I1285" s="10"/>
      <c r="J1285" s="49"/>
      <c r="K1285" s="10"/>
    </row>
    <row r="1286" spans="1:11" x14ac:dyDescent="0.25">
      <c r="A1286" t="s">
        <v>675</v>
      </c>
      <c r="B1286" t="s">
        <v>131</v>
      </c>
      <c r="C1286">
        <v>20300709</v>
      </c>
      <c r="D1286" t="s">
        <v>968</v>
      </c>
      <c r="E1286" t="s">
        <v>1053</v>
      </c>
      <c r="F1286" t="s">
        <v>1081</v>
      </c>
      <c r="G1286" t="s">
        <v>1114</v>
      </c>
      <c r="H1286" s="10">
        <v>0</v>
      </c>
      <c r="I1286" s="10"/>
      <c r="J1286" s="49"/>
      <c r="K1286" s="10"/>
    </row>
    <row r="1287" spans="1:11" x14ac:dyDescent="0.25">
      <c r="A1287" t="s">
        <v>675</v>
      </c>
      <c r="B1287" t="s">
        <v>123</v>
      </c>
      <c r="C1287">
        <v>20400304</v>
      </c>
      <c r="D1287" t="s">
        <v>968</v>
      </c>
      <c r="E1287" t="s">
        <v>1024</v>
      </c>
      <c r="F1287" t="s">
        <v>971</v>
      </c>
      <c r="G1287" t="s">
        <v>1007</v>
      </c>
      <c r="H1287" s="10">
        <v>0</v>
      </c>
      <c r="I1287" s="10"/>
      <c r="J1287" s="49"/>
      <c r="K1287" s="10"/>
    </row>
    <row r="1288" spans="1:11" x14ac:dyDescent="0.25">
      <c r="A1288" t="s">
        <v>675</v>
      </c>
      <c r="B1288" t="s">
        <v>131</v>
      </c>
      <c r="C1288">
        <v>20400304</v>
      </c>
      <c r="D1288" t="s">
        <v>968</v>
      </c>
      <c r="E1288" t="s">
        <v>1024</v>
      </c>
      <c r="F1288" t="s">
        <v>971</v>
      </c>
      <c r="G1288" t="s">
        <v>1007</v>
      </c>
      <c r="H1288" s="10">
        <v>0</v>
      </c>
      <c r="I1288" s="10"/>
      <c r="J1288" s="49"/>
      <c r="K1288" s="10"/>
    </row>
    <row r="1289" spans="1:11" x14ac:dyDescent="0.25">
      <c r="A1289" t="s">
        <v>675</v>
      </c>
      <c r="B1289" t="s">
        <v>48</v>
      </c>
      <c r="C1289">
        <v>20200209</v>
      </c>
      <c r="D1289" t="s">
        <v>968</v>
      </c>
      <c r="E1289" t="s">
        <v>1022</v>
      </c>
      <c r="F1289" t="s">
        <v>970</v>
      </c>
      <c r="G1289" t="s">
        <v>1114</v>
      </c>
      <c r="H1289" s="10">
        <v>0</v>
      </c>
      <c r="I1289" s="10"/>
      <c r="J1289" s="49"/>
      <c r="K1289" s="10"/>
    </row>
    <row r="1290" spans="1:11" x14ac:dyDescent="0.25">
      <c r="A1290" t="s">
        <v>675</v>
      </c>
      <c r="B1290" t="s">
        <v>48</v>
      </c>
      <c r="C1290">
        <v>20200701</v>
      </c>
      <c r="D1290" t="s">
        <v>968</v>
      </c>
      <c r="E1290" t="s">
        <v>1022</v>
      </c>
      <c r="F1290" t="s">
        <v>982</v>
      </c>
      <c r="G1290" t="s">
        <v>971</v>
      </c>
      <c r="H1290" s="10">
        <v>0</v>
      </c>
      <c r="I1290" s="10"/>
      <c r="J1290" s="49"/>
      <c r="K1290" s="10"/>
    </row>
    <row r="1291" spans="1:11" x14ac:dyDescent="0.25">
      <c r="A1291" t="s">
        <v>675</v>
      </c>
      <c r="B1291" t="s">
        <v>48</v>
      </c>
      <c r="C1291">
        <v>20200705</v>
      </c>
      <c r="D1291" t="s">
        <v>968</v>
      </c>
      <c r="E1291" t="s">
        <v>1022</v>
      </c>
      <c r="F1291" t="s">
        <v>982</v>
      </c>
      <c r="G1291" t="s">
        <v>1197</v>
      </c>
      <c r="H1291" s="10">
        <v>0</v>
      </c>
      <c r="I1291" s="10"/>
      <c r="J1291" s="49"/>
      <c r="K1291" s="10"/>
    </row>
    <row r="1292" spans="1:11" x14ac:dyDescent="0.25">
      <c r="A1292" t="s">
        <v>675</v>
      </c>
      <c r="B1292" t="s">
        <v>48</v>
      </c>
      <c r="C1292">
        <v>20200714</v>
      </c>
      <c r="D1292" t="s">
        <v>968</v>
      </c>
      <c r="E1292" t="s">
        <v>1022</v>
      </c>
      <c r="F1292" t="s">
        <v>982</v>
      </c>
      <c r="G1292" t="s">
        <v>1114</v>
      </c>
      <c r="H1292" s="10">
        <v>0</v>
      </c>
      <c r="I1292" s="10"/>
      <c r="J1292" s="49"/>
      <c r="K1292" s="10"/>
    </row>
    <row r="1293" spans="1:11" x14ac:dyDescent="0.25">
      <c r="A1293" t="s">
        <v>675</v>
      </c>
      <c r="B1293" t="s">
        <v>48</v>
      </c>
      <c r="C1293">
        <v>20300209</v>
      </c>
      <c r="D1293" t="s">
        <v>968</v>
      </c>
      <c r="E1293" t="s">
        <v>1053</v>
      </c>
      <c r="F1293" t="s">
        <v>970</v>
      </c>
      <c r="G1293" t="s">
        <v>1114</v>
      </c>
      <c r="H1293" s="10">
        <v>0</v>
      </c>
      <c r="I1293" s="10"/>
      <c r="J1293" s="49"/>
      <c r="K1293" s="10"/>
    </row>
    <row r="1294" spans="1:11" x14ac:dyDescent="0.25">
      <c r="A1294" t="s">
        <v>675</v>
      </c>
      <c r="B1294" t="s">
        <v>48</v>
      </c>
      <c r="C1294">
        <v>20300709</v>
      </c>
      <c r="D1294" t="s">
        <v>968</v>
      </c>
      <c r="E1294" t="s">
        <v>1053</v>
      </c>
      <c r="F1294" t="s">
        <v>1081</v>
      </c>
      <c r="G1294" t="s">
        <v>1114</v>
      </c>
      <c r="H1294" s="10">
        <v>0</v>
      </c>
      <c r="I1294" s="10"/>
      <c r="J1294" s="49"/>
      <c r="K1294" s="10"/>
    </row>
    <row r="1295" spans="1:11" x14ac:dyDescent="0.25">
      <c r="A1295" t="s">
        <v>675</v>
      </c>
      <c r="B1295" t="s">
        <v>48</v>
      </c>
      <c r="C1295">
        <v>20400304</v>
      </c>
      <c r="D1295" t="s">
        <v>968</v>
      </c>
      <c r="E1295" t="s">
        <v>1024</v>
      </c>
      <c r="F1295" t="s">
        <v>971</v>
      </c>
      <c r="G1295" t="s">
        <v>1007</v>
      </c>
      <c r="H1295" s="10">
        <v>0</v>
      </c>
      <c r="I1295" s="10"/>
      <c r="J1295" s="49"/>
      <c r="K1295" s="10"/>
    </row>
    <row r="1296" spans="1:11" x14ac:dyDescent="0.25">
      <c r="A1296" t="s">
        <v>675</v>
      </c>
      <c r="B1296" t="s">
        <v>164</v>
      </c>
      <c r="C1296">
        <v>20200255</v>
      </c>
      <c r="D1296" t="s">
        <v>968</v>
      </c>
      <c r="E1296" t="s">
        <v>1022</v>
      </c>
      <c r="F1296" t="s">
        <v>970</v>
      </c>
      <c r="G1296" t="s">
        <v>1198</v>
      </c>
      <c r="H1296" s="10">
        <v>0</v>
      </c>
      <c r="I1296" s="10"/>
      <c r="J1296" s="49"/>
      <c r="K1296" s="10"/>
    </row>
    <row r="1297" spans="1:11" x14ac:dyDescent="0.25">
      <c r="A1297" t="s">
        <v>675</v>
      </c>
      <c r="B1297" t="s">
        <v>164</v>
      </c>
      <c r="C1297">
        <v>20200256</v>
      </c>
      <c r="D1297" t="s">
        <v>968</v>
      </c>
      <c r="E1297" t="s">
        <v>1022</v>
      </c>
      <c r="F1297" t="s">
        <v>970</v>
      </c>
      <c r="G1297" t="s">
        <v>1199</v>
      </c>
      <c r="H1297" s="10">
        <v>0</v>
      </c>
      <c r="I1297" s="10"/>
      <c r="J1297" s="49"/>
      <c r="K1297" s="10"/>
    </row>
    <row r="1298" spans="1:11" x14ac:dyDescent="0.25">
      <c r="A1298" t="s">
        <v>675</v>
      </c>
      <c r="B1298" t="s">
        <v>160</v>
      </c>
      <c r="C1298">
        <v>20200403</v>
      </c>
      <c r="D1298" t="s">
        <v>968</v>
      </c>
      <c r="E1298" t="s">
        <v>1022</v>
      </c>
      <c r="F1298" t="s">
        <v>1028</v>
      </c>
      <c r="G1298" t="s">
        <v>1200</v>
      </c>
      <c r="H1298" s="10">
        <v>0</v>
      </c>
      <c r="I1298" s="10"/>
      <c r="J1298" s="49"/>
      <c r="K1298" s="10"/>
    </row>
    <row r="1299" spans="1:11" x14ac:dyDescent="0.25">
      <c r="A1299" t="s">
        <v>675</v>
      </c>
      <c r="B1299" t="s">
        <v>511</v>
      </c>
      <c r="C1299">
        <v>20200209</v>
      </c>
      <c r="D1299" t="s">
        <v>968</v>
      </c>
      <c r="E1299" t="s">
        <v>1022</v>
      </c>
      <c r="F1299" t="s">
        <v>970</v>
      </c>
      <c r="G1299" t="s">
        <v>1114</v>
      </c>
      <c r="H1299" s="10">
        <v>0</v>
      </c>
      <c r="I1299" s="10"/>
      <c r="J1299" s="49"/>
      <c r="K1299" s="10"/>
    </row>
    <row r="1300" spans="1:11" x14ac:dyDescent="0.25">
      <c r="A1300" t="s">
        <v>675</v>
      </c>
      <c r="B1300" t="s">
        <v>511</v>
      </c>
      <c r="C1300">
        <v>20200701</v>
      </c>
      <c r="D1300" t="s">
        <v>968</v>
      </c>
      <c r="E1300" t="s">
        <v>1022</v>
      </c>
      <c r="F1300" t="s">
        <v>982</v>
      </c>
      <c r="G1300" t="s">
        <v>971</v>
      </c>
      <c r="H1300" s="10">
        <v>0</v>
      </c>
      <c r="I1300" s="10"/>
      <c r="J1300" s="49"/>
      <c r="K1300" s="10"/>
    </row>
    <row r="1301" spans="1:11" x14ac:dyDescent="0.25">
      <c r="A1301" t="s">
        <v>675</v>
      </c>
      <c r="B1301" t="s">
        <v>511</v>
      </c>
      <c r="C1301">
        <v>20200705</v>
      </c>
      <c r="D1301" t="s">
        <v>968</v>
      </c>
      <c r="E1301" t="s">
        <v>1022</v>
      </c>
      <c r="F1301" t="s">
        <v>982</v>
      </c>
      <c r="G1301" t="s">
        <v>1197</v>
      </c>
      <c r="H1301" s="10">
        <v>0</v>
      </c>
      <c r="I1301" s="10"/>
      <c r="J1301" s="49"/>
      <c r="K1301" s="10"/>
    </row>
    <row r="1302" spans="1:11" x14ac:dyDescent="0.25">
      <c r="A1302" t="s">
        <v>675</v>
      </c>
      <c r="B1302" t="s">
        <v>511</v>
      </c>
      <c r="C1302">
        <v>20200714</v>
      </c>
      <c r="D1302" t="s">
        <v>968</v>
      </c>
      <c r="E1302" t="s">
        <v>1022</v>
      </c>
      <c r="F1302" t="s">
        <v>982</v>
      </c>
      <c r="G1302" t="s">
        <v>1114</v>
      </c>
      <c r="H1302" s="10">
        <v>0</v>
      </c>
      <c r="I1302" s="10"/>
      <c r="J1302" s="49"/>
      <c r="K1302" s="10"/>
    </row>
    <row r="1303" spans="1:11" x14ac:dyDescent="0.25">
      <c r="A1303" t="s">
        <v>675</v>
      </c>
      <c r="B1303" t="s">
        <v>511</v>
      </c>
      <c r="C1303">
        <v>20300209</v>
      </c>
      <c r="D1303" t="s">
        <v>968</v>
      </c>
      <c r="E1303" t="s">
        <v>1053</v>
      </c>
      <c r="F1303" t="s">
        <v>970</v>
      </c>
      <c r="G1303" t="s">
        <v>1114</v>
      </c>
      <c r="H1303" s="10">
        <v>0</v>
      </c>
      <c r="I1303" s="10"/>
      <c r="J1303" s="49"/>
      <c r="K1303" s="10"/>
    </row>
    <row r="1304" spans="1:11" x14ac:dyDescent="0.25">
      <c r="A1304" t="s">
        <v>675</v>
      </c>
      <c r="B1304" t="s">
        <v>511</v>
      </c>
      <c r="C1304">
        <v>20300709</v>
      </c>
      <c r="D1304" t="s">
        <v>968</v>
      </c>
      <c r="E1304" t="s">
        <v>1053</v>
      </c>
      <c r="F1304" t="s">
        <v>1081</v>
      </c>
      <c r="G1304" t="s">
        <v>1114</v>
      </c>
      <c r="H1304" s="10">
        <v>0</v>
      </c>
      <c r="I1304" s="10"/>
      <c r="J1304" s="49"/>
      <c r="K1304" s="10"/>
    </row>
    <row r="1305" spans="1:11" x14ac:dyDescent="0.25">
      <c r="A1305" t="s">
        <v>675</v>
      </c>
      <c r="B1305" t="s">
        <v>511</v>
      </c>
      <c r="C1305">
        <v>20400304</v>
      </c>
      <c r="D1305" t="s">
        <v>968</v>
      </c>
      <c r="E1305" t="s">
        <v>1024</v>
      </c>
      <c r="F1305" t="s">
        <v>971</v>
      </c>
      <c r="G1305" t="s">
        <v>1007</v>
      </c>
      <c r="H1305" s="10">
        <v>0</v>
      </c>
      <c r="I1305" s="10"/>
      <c r="J1305" s="49"/>
      <c r="K1305" s="10"/>
    </row>
    <row r="1306" spans="1:11" x14ac:dyDescent="0.25">
      <c r="A1306" t="s">
        <v>675</v>
      </c>
      <c r="B1306" t="s">
        <v>463</v>
      </c>
      <c r="C1306">
        <v>20100809</v>
      </c>
      <c r="D1306" t="s">
        <v>968</v>
      </c>
      <c r="E1306" t="s">
        <v>969</v>
      </c>
      <c r="F1306" t="s">
        <v>1007</v>
      </c>
      <c r="G1306" t="s">
        <v>1114</v>
      </c>
      <c r="H1306" s="10">
        <v>0</v>
      </c>
      <c r="I1306" s="10"/>
      <c r="J1306" s="49"/>
      <c r="K1306" s="10"/>
    </row>
    <row r="1307" spans="1:11" x14ac:dyDescent="0.25">
      <c r="A1307" t="s">
        <v>675</v>
      </c>
      <c r="B1307" t="s">
        <v>463</v>
      </c>
      <c r="C1307">
        <v>20200209</v>
      </c>
      <c r="D1307" t="s">
        <v>968</v>
      </c>
      <c r="E1307" t="s">
        <v>1022</v>
      </c>
      <c r="F1307" t="s">
        <v>970</v>
      </c>
      <c r="G1307" t="s">
        <v>1114</v>
      </c>
      <c r="H1307" s="10">
        <v>0</v>
      </c>
      <c r="I1307" s="10"/>
      <c r="J1307" s="49"/>
      <c r="K1307" s="10"/>
    </row>
    <row r="1308" spans="1:11" x14ac:dyDescent="0.25">
      <c r="A1308" t="s">
        <v>675</v>
      </c>
      <c r="B1308" t="s">
        <v>463</v>
      </c>
      <c r="C1308">
        <v>20200701</v>
      </c>
      <c r="D1308" t="s">
        <v>968</v>
      </c>
      <c r="E1308" t="s">
        <v>1022</v>
      </c>
      <c r="F1308" t="s">
        <v>982</v>
      </c>
      <c r="G1308" t="s">
        <v>971</v>
      </c>
      <c r="H1308" s="10">
        <v>0</v>
      </c>
      <c r="I1308" s="10"/>
      <c r="J1308" s="49"/>
      <c r="K1308" s="10"/>
    </row>
    <row r="1309" spans="1:11" x14ac:dyDescent="0.25">
      <c r="A1309" t="s">
        <v>675</v>
      </c>
      <c r="B1309" t="s">
        <v>463</v>
      </c>
      <c r="C1309">
        <v>20200705</v>
      </c>
      <c r="D1309" t="s">
        <v>968</v>
      </c>
      <c r="E1309" t="s">
        <v>1022</v>
      </c>
      <c r="F1309" t="s">
        <v>982</v>
      </c>
      <c r="G1309" t="s">
        <v>1197</v>
      </c>
      <c r="H1309" s="10">
        <v>0</v>
      </c>
      <c r="I1309" s="10"/>
      <c r="J1309" s="49"/>
      <c r="K1309" s="10"/>
    </row>
    <row r="1310" spans="1:11" x14ac:dyDescent="0.25">
      <c r="A1310" t="s">
        <v>675</v>
      </c>
      <c r="B1310" t="s">
        <v>463</v>
      </c>
      <c r="C1310">
        <v>20200714</v>
      </c>
      <c r="D1310" t="s">
        <v>968</v>
      </c>
      <c r="E1310" t="s">
        <v>1022</v>
      </c>
      <c r="F1310" t="s">
        <v>982</v>
      </c>
      <c r="G1310" t="s">
        <v>1114</v>
      </c>
      <c r="H1310" s="10">
        <v>0</v>
      </c>
      <c r="I1310" s="10"/>
      <c r="J1310" s="49"/>
      <c r="K1310" s="10"/>
    </row>
    <row r="1311" spans="1:11" x14ac:dyDescent="0.25">
      <c r="A1311" t="s">
        <v>675</v>
      </c>
      <c r="B1311" t="s">
        <v>463</v>
      </c>
      <c r="C1311">
        <v>20300209</v>
      </c>
      <c r="D1311" t="s">
        <v>968</v>
      </c>
      <c r="E1311" t="s">
        <v>1053</v>
      </c>
      <c r="F1311" t="s">
        <v>970</v>
      </c>
      <c r="G1311" t="s">
        <v>1114</v>
      </c>
      <c r="H1311" s="10">
        <v>0</v>
      </c>
      <c r="I1311" s="10"/>
      <c r="J1311" s="49"/>
      <c r="K1311" s="10"/>
    </row>
    <row r="1312" spans="1:11" x14ac:dyDescent="0.25">
      <c r="A1312" t="s">
        <v>675</v>
      </c>
      <c r="B1312" t="s">
        <v>463</v>
      </c>
      <c r="C1312">
        <v>20300709</v>
      </c>
      <c r="D1312" t="s">
        <v>968</v>
      </c>
      <c r="E1312" t="s">
        <v>1053</v>
      </c>
      <c r="F1312" t="s">
        <v>1081</v>
      </c>
      <c r="G1312" t="s">
        <v>1114</v>
      </c>
      <c r="H1312" s="10">
        <v>0</v>
      </c>
      <c r="I1312" s="10"/>
      <c r="J1312" s="49"/>
      <c r="K1312" s="10"/>
    </row>
    <row r="1313" spans="1:11" x14ac:dyDescent="0.25">
      <c r="A1313" t="s">
        <v>675</v>
      </c>
      <c r="B1313" t="s">
        <v>463</v>
      </c>
      <c r="C1313">
        <v>20400304</v>
      </c>
      <c r="D1313" t="s">
        <v>968</v>
      </c>
      <c r="E1313" t="s">
        <v>1024</v>
      </c>
      <c r="F1313" t="s">
        <v>971</v>
      </c>
      <c r="G1313" t="s">
        <v>1007</v>
      </c>
      <c r="H1313" s="10">
        <v>0</v>
      </c>
      <c r="I1313" s="10"/>
      <c r="J1313" s="49"/>
      <c r="K1313" s="10"/>
    </row>
    <row r="1314" spans="1:11" x14ac:dyDescent="0.25">
      <c r="A1314" t="s">
        <v>1615</v>
      </c>
      <c r="B1314" t="s">
        <v>853</v>
      </c>
      <c r="C1314">
        <v>10100303</v>
      </c>
      <c r="D1314" t="s">
        <v>956</v>
      </c>
      <c r="E1314" t="s">
        <v>957</v>
      </c>
      <c r="F1314" t="s">
        <v>1201</v>
      </c>
      <c r="G1314" t="s">
        <v>1202</v>
      </c>
      <c r="H1314" s="10">
        <v>0</v>
      </c>
      <c r="I1314" s="10"/>
      <c r="J1314" s="49"/>
      <c r="K1314" s="10"/>
    </row>
    <row r="1315" spans="1:11" x14ac:dyDescent="0.25">
      <c r="A1315" t="s">
        <v>675</v>
      </c>
      <c r="B1315" t="s">
        <v>521</v>
      </c>
      <c r="C1315">
        <v>20200209</v>
      </c>
      <c r="D1315" t="s">
        <v>968</v>
      </c>
      <c r="E1315" t="s">
        <v>1022</v>
      </c>
      <c r="F1315" t="s">
        <v>970</v>
      </c>
      <c r="G1315" t="s">
        <v>1114</v>
      </c>
      <c r="H1315" s="10">
        <v>0</v>
      </c>
      <c r="I1315" s="10"/>
      <c r="J1315" s="49"/>
      <c r="K1315" s="10"/>
    </row>
    <row r="1316" spans="1:11" x14ac:dyDescent="0.25">
      <c r="A1316" t="s">
        <v>675</v>
      </c>
      <c r="B1316" t="s">
        <v>521</v>
      </c>
      <c r="C1316">
        <v>20200701</v>
      </c>
      <c r="D1316" t="s">
        <v>968</v>
      </c>
      <c r="E1316" t="s">
        <v>1022</v>
      </c>
      <c r="F1316" t="s">
        <v>982</v>
      </c>
      <c r="G1316" t="s">
        <v>971</v>
      </c>
      <c r="H1316" s="10">
        <v>0</v>
      </c>
      <c r="I1316" s="10"/>
      <c r="J1316" s="49"/>
      <c r="K1316" s="10"/>
    </row>
    <row r="1317" spans="1:11" x14ac:dyDescent="0.25">
      <c r="A1317" t="s">
        <v>675</v>
      </c>
      <c r="B1317" t="s">
        <v>521</v>
      </c>
      <c r="C1317">
        <v>20200705</v>
      </c>
      <c r="D1317" t="s">
        <v>968</v>
      </c>
      <c r="E1317" t="s">
        <v>1022</v>
      </c>
      <c r="F1317" t="s">
        <v>982</v>
      </c>
      <c r="G1317" t="s">
        <v>1197</v>
      </c>
      <c r="H1317" s="10">
        <v>0</v>
      </c>
      <c r="I1317" s="10"/>
      <c r="J1317" s="49"/>
      <c r="K1317" s="10"/>
    </row>
    <row r="1318" spans="1:11" x14ac:dyDescent="0.25">
      <c r="A1318" t="s">
        <v>675</v>
      </c>
      <c r="B1318" t="s">
        <v>521</v>
      </c>
      <c r="C1318">
        <v>20200714</v>
      </c>
      <c r="D1318" t="s">
        <v>968</v>
      </c>
      <c r="E1318" t="s">
        <v>1022</v>
      </c>
      <c r="F1318" t="s">
        <v>982</v>
      </c>
      <c r="G1318" t="s">
        <v>1114</v>
      </c>
      <c r="H1318" s="10">
        <v>0</v>
      </c>
      <c r="I1318" s="10"/>
      <c r="J1318" s="49"/>
      <c r="K1318" s="10"/>
    </row>
    <row r="1319" spans="1:11" x14ac:dyDescent="0.25">
      <c r="A1319" t="s">
        <v>675</v>
      </c>
      <c r="B1319" t="s">
        <v>521</v>
      </c>
      <c r="C1319">
        <v>20300209</v>
      </c>
      <c r="D1319" t="s">
        <v>968</v>
      </c>
      <c r="E1319" t="s">
        <v>1053</v>
      </c>
      <c r="F1319" t="s">
        <v>970</v>
      </c>
      <c r="G1319" t="s">
        <v>1114</v>
      </c>
      <c r="H1319" s="10">
        <v>0</v>
      </c>
      <c r="I1319" s="10"/>
      <c r="J1319" s="49"/>
      <c r="K1319" s="10"/>
    </row>
    <row r="1320" spans="1:11" x14ac:dyDescent="0.25">
      <c r="A1320" t="s">
        <v>675</v>
      </c>
      <c r="B1320" t="s">
        <v>521</v>
      </c>
      <c r="C1320">
        <v>20300709</v>
      </c>
      <c r="D1320" t="s">
        <v>968</v>
      </c>
      <c r="E1320" t="s">
        <v>1053</v>
      </c>
      <c r="F1320" t="s">
        <v>1081</v>
      </c>
      <c r="G1320" t="s">
        <v>1114</v>
      </c>
      <c r="H1320" s="10">
        <v>0</v>
      </c>
      <c r="I1320" s="10"/>
      <c r="J1320" s="49"/>
      <c r="K1320" s="10"/>
    </row>
    <row r="1321" spans="1:11" x14ac:dyDescent="0.25">
      <c r="A1321" t="s">
        <v>675</v>
      </c>
      <c r="B1321" t="s">
        <v>521</v>
      </c>
      <c r="C1321">
        <v>20400304</v>
      </c>
      <c r="D1321" t="s">
        <v>968</v>
      </c>
      <c r="E1321" t="s">
        <v>1024</v>
      </c>
      <c r="F1321" t="s">
        <v>971</v>
      </c>
      <c r="G1321" t="s">
        <v>1007</v>
      </c>
      <c r="H1321" s="10">
        <v>0</v>
      </c>
      <c r="I1321" s="10"/>
      <c r="J1321" s="49"/>
      <c r="K1321" s="10"/>
    </row>
    <row r="1322" spans="1:11" x14ac:dyDescent="0.25">
      <c r="A1322" t="s">
        <v>675</v>
      </c>
      <c r="B1322" t="s">
        <v>372</v>
      </c>
      <c r="C1322">
        <v>10200213</v>
      </c>
      <c r="D1322" t="s">
        <v>956</v>
      </c>
      <c r="E1322" t="s">
        <v>972</v>
      </c>
      <c r="F1322" t="s">
        <v>958</v>
      </c>
      <c r="G1322" t="s">
        <v>1203</v>
      </c>
      <c r="H1322" s="10">
        <v>0</v>
      </c>
      <c r="I1322" s="10"/>
      <c r="J1322" s="49"/>
      <c r="K1322" s="10"/>
    </row>
    <row r="1323" spans="1:11" x14ac:dyDescent="0.25">
      <c r="A1323" t="s">
        <v>675</v>
      </c>
      <c r="B1323" t="s">
        <v>372</v>
      </c>
      <c r="C1323">
        <v>10200219</v>
      </c>
      <c r="D1323" t="s">
        <v>956</v>
      </c>
      <c r="E1323" t="s">
        <v>972</v>
      </c>
      <c r="F1323" t="s">
        <v>958</v>
      </c>
      <c r="G1323" t="s">
        <v>1204</v>
      </c>
      <c r="H1323" s="10">
        <v>0</v>
      </c>
      <c r="I1323" s="10"/>
      <c r="J1323" s="49"/>
      <c r="K1323" s="10"/>
    </row>
    <row r="1324" spans="1:11" x14ac:dyDescent="0.25">
      <c r="A1324" t="s">
        <v>675</v>
      </c>
      <c r="B1324" t="s">
        <v>372</v>
      </c>
      <c r="C1324">
        <v>10200221</v>
      </c>
      <c r="D1324" t="s">
        <v>956</v>
      </c>
      <c r="E1324" t="s">
        <v>972</v>
      </c>
      <c r="F1324" t="s">
        <v>958</v>
      </c>
      <c r="G1324" t="s">
        <v>1205</v>
      </c>
      <c r="H1324" s="10">
        <v>0</v>
      </c>
      <c r="I1324" s="10"/>
      <c r="J1324" s="49"/>
      <c r="K1324" s="10"/>
    </row>
    <row r="1325" spans="1:11" x14ac:dyDescent="0.25">
      <c r="A1325" t="s">
        <v>675</v>
      </c>
      <c r="B1325" t="s">
        <v>372</v>
      </c>
      <c r="C1325">
        <v>10200226</v>
      </c>
      <c r="D1325" t="s">
        <v>956</v>
      </c>
      <c r="E1325" t="s">
        <v>972</v>
      </c>
      <c r="F1325" t="s">
        <v>958</v>
      </c>
      <c r="G1325" t="s">
        <v>1206</v>
      </c>
      <c r="H1325" s="10">
        <v>0</v>
      </c>
      <c r="I1325" s="10"/>
      <c r="J1325" s="49"/>
      <c r="K1325" s="10"/>
    </row>
    <row r="1326" spans="1:11" x14ac:dyDescent="0.25">
      <c r="A1326" t="s">
        <v>675</v>
      </c>
      <c r="B1326" t="s">
        <v>372</v>
      </c>
      <c r="C1326">
        <v>10200301</v>
      </c>
      <c r="D1326" t="s">
        <v>956</v>
      </c>
      <c r="E1326" t="s">
        <v>972</v>
      </c>
      <c r="F1326" t="s">
        <v>1201</v>
      </c>
      <c r="G1326" t="s">
        <v>1207</v>
      </c>
      <c r="H1326" s="10">
        <v>0</v>
      </c>
      <c r="I1326" s="10"/>
      <c r="J1326" s="49"/>
      <c r="K1326" s="10"/>
    </row>
    <row r="1327" spans="1:11" x14ac:dyDescent="0.25">
      <c r="A1327" t="s">
        <v>675</v>
      </c>
      <c r="B1327" t="s">
        <v>378</v>
      </c>
      <c r="C1327">
        <v>10200404</v>
      </c>
      <c r="D1327" t="s">
        <v>956</v>
      </c>
      <c r="E1327" t="s">
        <v>972</v>
      </c>
      <c r="F1327" t="s">
        <v>1088</v>
      </c>
      <c r="G1327" t="s">
        <v>1176</v>
      </c>
      <c r="H1327" s="10">
        <v>0</v>
      </c>
      <c r="I1327" s="10"/>
      <c r="J1327" s="49"/>
      <c r="K1327" s="10"/>
    </row>
    <row r="1328" spans="1:11" x14ac:dyDescent="0.25">
      <c r="A1328" t="s">
        <v>675</v>
      </c>
      <c r="B1328" t="s">
        <v>378</v>
      </c>
      <c r="C1328">
        <v>10200405</v>
      </c>
      <c r="D1328" t="s">
        <v>956</v>
      </c>
      <c r="E1328" t="s">
        <v>972</v>
      </c>
      <c r="F1328" t="s">
        <v>1088</v>
      </c>
      <c r="G1328" t="s">
        <v>1128</v>
      </c>
      <c r="H1328" s="10">
        <v>0</v>
      </c>
      <c r="I1328" s="10"/>
      <c r="J1328" s="49"/>
      <c r="K1328" s="10"/>
    </row>
    <row r="1329" spans="1:11" x14ac:dyDescent="0.25">
      <c r="A1329" t="s">
        <v>675</v>
      </c>
      <c r="B1329" t="s">
        <v>370</v>
      </c>
      <c r="C1329">
        <v>10200710</v>
      </c>
      <c r="D1329" t="s">
        <v>956</v>
      </c>
      <c r="E1329" t="s">
        <v>972</v>
      </c>
      <c r="F1329" t="s">
        <v>982</v>
      </c>
      <c r="G1329" t="s">
        <v>1128</v>
      </c>
      <c r="H1329" s="10">
        <v>0</v>
      </c>
      <c r="I1329" s="10"/>
      <c r="J1329" s="49"/>
      <c r="K1329" s="10"/>
    </row>
    <row r="1330" spans="1:11" x14ac:dyDescent="0.25">
      <c r="A1330" t="s">
        <v>675</v>
      </c>
      <c r="B1330" t="s">
        <v>366</v>
      </c>
      <c r="C1330">
        <v>10201001</v>
      </c>
      <c r="D1330" t="s">
        <v>956</v>
      </c>
      <c r="E1330" t="s">
        <v>972</v>
      </c>
      <c r="F1330" t="s">
        <v>1140</v>
      </c>
      <c r="G1330" t="s">
        <v>1192</v>
      </c>
      <c r="H1330" s="10">
        <v>0</v>
      </c>
      <c r="I1330" s="10"/>
      <c r="J1330" s="49"/>
      <c r="K1330" s="10"/>
    </row>
    <row r="1331" spans="1:11" x14ac:dyDescent="0.25">
      <c r="A1331" t="s">
        <v>675</v>
      </c>
      <c r="B1331" t="s">
        <v>366</v>
      </c>
      <c r="C1331">
        <v>10201003</v>
      </c>
      <c r="D1331" t="s">
        <v>956</v>
      </c>
      <c r="E1331" t="s">
        <v>972</v>
      </c>
      <c r="F1331" t="s">
        <v>1140</v>
      </c>
      <c r="G1331" t="s">
        <v>1208</v>
      </c>
      <c r="H1331" s="10">
        <v>0</v>
      </c>
      <c r="I1331" s="10"/>
      <c r="J1331" s="49"/>
      <c r="K1331" s="10"/>
    </row>
    <row r="1332" spans="1:11" x14ac:dyDescent="0.25">
      <c r="A1332" t="s">
        <v>675</v>
      </c>
      <c r="B1332" t="s">
        <v>374</v>
      </c>
      <c r="C1332">
        <v>10201403</v>
      </c>
      <c r="D1332" t="s">
        <v>956</v>
      </c>
      <c r="E1332" t="s">
        <v>972</v>
      </c>
      <c r="F1332" t="s">
        <v>1134</v>
      </c>
      <c r="G1332" t="s">
        <v>1086</v>
      </c>
      <c r="H1332" s="10">
        <v>0</v>
      </c>
      <c r="I1332" s="10"/>
      <c r="J1332" s="49"/>
      <c r="K1332" s="10"/>
    </row>
    <row r="1333" spans="1:11" x14ac:dyDescent="0.25">
      <c r="A1333" t="s">
        <v>675</v>
      </c>
      <c r="B1333" t="s">
        <v>378</v>
      </c>
      <c r="C1333">
        <v>10201404</v>
      </c>
      <c r="D1333" t="s">
        <v>956</v>
      </c>
      <c r="E1333" t="s">
        <v>972</v>
      </c>
      <c r="F1333" t="s">
        <v>1134</v>
      </c>
      <c r="G1333" t="s">
        <v>1088</v>
      </c>
      <c r="H1333" s="10">
        <v>0</v>
      </c>
      <c r="I1333" s="10"/>
      <c r="J1333" s="49"/>
      <c r="K1333" s="10"/>
    </row>
    <row r="1334" spans="1:11" x14ac:dyDescent="0.25">
      <c r="A1334" t="s">
        <v>675</v>
      </c>
      <c r="B1334" t="s">
        <v>372</v>
      </c>
      <c r="C1334">
        <v>10300101</v>
      </c>
      <c r="D1334" t="s">
        <v>956</v>
      </c>
      <c r="E1334" t="s">
        <v>993</v>
      </c>
      <c r="F1334" t="s">
        <v>1161</v>
      </c>
      <c r="G1334" t="s">
        <v>1183</v>
      </c>
      <c r="H1334" s="10">
        <v>0</v>
      </c>
      <c r="I1334" s="10"/>
      <c r="J1334" s="49"/>
      <c r="K1334" s="10"/>
    </row>
    <row r="1335" spans="1:11" x14ac:dyDescent="0.25">
      <c r="A1335" t="s">
        <v>675</v>
      </c>
      <c r="B1335" t="s">
        <v>372</v>
      </c>
      <c r="C1335">
        <v>10300103</v>
      </c>
      <c r="D1335" t="s">
        <v>956</v>
      </c>
      <c r="E1335" t="s">
        <v>993</v>
      </c>
      <c r="F1335" t="s">
        <v>1161</v>
      </c>
      <c r="G1335" t="s">
        <v>1209</v>
      </c>
      <c r="H1335" s="10">
        <v>0</v>
      </c>
      <c r="I1335" s="10"/>
      <c r="J1335" s="49"/>
      <c r="K1335" s="10"/>
    </row>
    <row r="1336" spans="1:11" x14ac:dyDescent="0.25">
      <c r="A1336" t="s">
        <v>675</v>
      </c>
      <c r="B1336" t="s">
        <v>372</v>
      </c>
      <c r="C1336">
        <v>10300205</v>
      </c>
      <c r="D1336" t="s">
        <v>956</v>
      </c>
      <c r="E1336" t="s">
        <v>993</v>
      </c>
      <c r="F1336" t="s">
        <v>958</v>
      </c>
      <c r="G1336" t="s">
        <v>1037</v>
      </c>
      <c r="H1336" s="10">
        <v>0</v>
      </c>
      <c r="I1336" s="10"/>
      <c r="J1336" s="49"/>
      <c r="K1336" s="10"/>
    </row>
    <row r="1337" spans="1:11" x14ac:dyDescent="0.25">
      <c r="A1337" t="s">
        <v>675</v>
      </c>
      <c r="B1337" t="s">
        <v>372</v>
      </c>
      <c r="C1337">
        <v>10300206</v>
      </c>
      <c r="D1337" t="s">
        <v>956</v>
      </c>
      <c r="E1337" t="s">
        <v>993</v>
      </c>
      <c r="F1337" t="s">
        <v>958</v>
      </c>
      <c r="G1337" t="s">
        <v>1001</v>
      </c>
      <c r="H1337" s="10">
        <v>0</v>
      </c>
      <c r="I1337" s="10"/>
      <c r="J1337" s="49"/>
      <c r="K1337" s="10"/>
    </row>
    <row r="1338" spans="1:11" x14ac:dyDescent="0.25">
      <c r="A1338" t="s">
        <v>675</v>
      </c>
      <c r="B1338" t="s">
        <v>372</v>
      </c>
      <c r="C1338">
        <v>10300216</v>
      </c>
      <c r="D1338" t="s">
        <v>956</v>
      </c>
      <c r="E1338" t="s">
        <v>993</v>
      </c>
      <c r="F1338" t="s">
        <v>958</v>
      </c>
      <c r="G1338" t="s">
        <v>1130</v>
      </c>
      <c r="H1338" s="10">
        <v>0</v>
      </c>
      <c r="I1338" s="10"/>
      <c r="J1338" s="49"/>
      <c r="K1338" s="10"/>
    </row>
    <row r="1339" spans="1:11" x14ac:dyDescent="0.25">
      <c r="A1339" t="s">
        <v>675</v>
      </c>
      <c r="B1339" t="s">
        <v>372</v>
      </c>
      <c r="C1339">
        <v>10300221</v>
      </c>
      <c r="D1339" t="s">
        <v>956</v>
      </c>
      <c r="E1339" t="s">
        <v>993</v>
      </c>
      <c r="F1339" t="s">
        <v>958</v>
      </c>
      <c r="G1339" t="s">
        <v>1205</v>
      </c>
      <c r="H1339" s="10">
        <v>0</v>
      </c>
      <c r="I1339" s="10"/>
      <c r="J1339" s="49"/>
      <c r="K1339" s="10"/>
    </row>
    <row r="1340" spans="1:11" x14ac:dyDescent="0.25">
      <c r="A1340" t="s">
        <v>675</v>
      </c>
      <c r="B1340" t="s">
        <v>372</v>
      </c>
      <c r="C1340">
        <v>10300226</v>
      </c>
      <c r="D1340" t="s">
        <v>956</v>
      </c>
      <c r="E1340" t="s">
        <v>993</v>
      </c>
      <c r="F1340" t="s">
        <v>958</v>
      </c>
      <c r="G1340" t="s">
        <v>1206</v>
      </c>
      <c r="H1340" s="10">
        <v>0</v>
      </c>
      <c r="I1340" s="10"/>
      <c r="J1340" s="49"/>
      <c r="K1340" s="10"/>
    </row>
    <row r="1341" spans="1:11" x14ac:dyDescent="0.25">
      <c r="A1341" t="s">
        <v>675</v>
      </c>
      <c r="B1341" t="s">
        <v>378</v>
      </c>
      <c r="C1341">
        <v>10300402</v>
      </c>
      <c r="D1341" t="s">
        <v>956</v>
      </c>
      <c r="E1341" t="s">
        <v>993</v>
      </c>
      <c r="F1341" t="s">
        <v>1088</v>
      </c>
      <c r="G1341" t="s">
        <v>974</v>
      </c>
      <c r="H1341" s="10">
        <v>0</v>
      </c>
      <c r="I1341" s="10"/>
      <c r="J1341" s="49"/>
      <c r="K1341" s="10"/>
    </row>
    <row r="1342" spans="1:11" x14ac:dyDescent="0.25">
      <c r="A1342" t="s">
        <v>675</v>
      </c>
      <c r="B1342" t="s">
        <v>378</v>
      </c>
      <c r="C1342">
        <v>10300403</v>
      </c>
      <c r="D1342" t="s">
        <v>956</v>
      </c>
      <c r="E1342" t="s">
        <v>993</v>
      </c>
      <c r="F1342" t="s">
        <v>1088</v>
      </c>
      <c r="G1342" t="s">
        <v>1015</v>
      </c>
      <c r="H1342" s="10">
        <v>0</v>
      </c>
      <c r="I1342" s="10"/>
      <c r="J1342" s="49"/>
      <c r="K1342" s="10"/>
    </row>
    <row r="1343" spans="1:11" x14ac:dyDescent="0.25">
      <c r="A1343" t="s">
        <v>675</v>
      </c>
      <c r="B1343" t="s">
        <v>378</v>
      </c>
      <c r="C1343">
        <v>10300405</v>
      </c>
      <c r="D1343" t="s">
        <v>956</v>
      </c>
      <c r="E1343" t="s">
        <v>993</v>
      </c>
      <c r="F1343" t="s">
        <v>1088</v>
      </c>
      <c r="G1343" t="s">
        <v>1173</v>
      </c>
      <c r="H1343" s="10">
        <v>0</v>
      </c>
      <c r="I1343" s="10"/>
      <c r="J1343" s="49"/>
      <c r="K1343" s="10"/>
    </row>
    <row r="1344" spans="1:11" x14ac:dyDescent="0.25">
      <c r="A1344" t="s">
        <v>675</v>
      </c>
      <c r="B1344" t="s">
        <v>374</v>
      </c>
      <c r="C1344">
        <v>10300505</v>
      </c>
      <c r="D1344" t="s">
        <v>956</v>
      </c>
      <c r="E1344" t="s">
        <v>993</v>
      </c>
      <c r="F1344" t="s">
        <v>1086</v>
      </c>
      <c r="G1344" t="s">
        <v>1173</v>
      </c>
      <c r="H1344" s="10">
        <v>0</v>
      </c>
      <c r="I1344" s="10"/>
      <c r="J1344" s="49"/>
      <c r="K1344" s="10"/>
    </row>
    <row r="1345" spans="1:11" x14ac:dyDescent="0.25">
      <c r="A1345" t="s">
        <v>675</v>
      </c>
      <c r="B1345" t="s">
        <v>366</v>
      </c>
      <c r="C1345">
        <v>10301003</v>
      </c>
      <c r="D1345" t="s">
        <v>956</v>
      </c>
      <c r="E1345" t="s">
        <v>993</v>
      </c>
      <c r="F1345" t="s">
        <v>1140</v>
      </c>
      <c r="G1345" t="s">
        <v>1208</v>
      </c>
      <c r="H1345" s="10">
        <v>0</v>
      </c>
      <c r="I1345" s="10"/>
      <c r="J1345" s="49"/>
      <c r="K1345" s="10"/>
    </row>
    <row r="1346" spans="1:11" x14ac:dyDescent="0.25">
      <c r="A1346" t="s">
        <v>675</v>
      </c>
      <c r="B1346" t="s">
        <v>641</v>
      </c>
      <c r="C1346">
        <v>10100102</v>
      </c>
      <c r="D1346" t="s">
        <v>956</v>
      </c>
      <c r="E1346" t="s">
        <v>957</v>
      </c>
      <c r="F1346" t="s">
        <v>1161</v>
      </c>
      <c r="G1346" t="s">
        <v>1210</v>
      </c>
      <c r="H1346" s="10">
        <v>0</v>
      </c>
      <c r="I1346" s="10"/>
      <c r="J1346" s="49"/>
      <c r="K1346" s="10"/>
    </row>
    <row r="1347" spans="1:11" x14ac:dyDescent="0.25">
      <c r="A1347" t="s">
        <v>675</v>
      </c>
      <c r="B1347" t="s">
        <v>645</v>
      </c>
      <c r="C1347">
        <v>10100102</v>
      </c>
      <c r="D1347" t="s">
        <v>956</v>
      </c>
      <c r="E1347" t="s">
        <v>957</v>
      </c>
      <c r="F1347" t="s">
        <v>1161</v>
      </c>
      <c r="G1347" t="s">
        <v>1210</v>
      </c>
      <c r="H1347" s="10">
        <v>0</v>
      </c>
      <c r="I1347" s="10"/>
      <c r="J1347" s="49"/>
      <c r="K1347" s="10"/>
    </row>
    <row r="1348" spans="1:11" x14ac:dyDescent="0.25">
      <c r="A1348" t="s">
        <v>675</v>
      </c>
      <c r="B1348" t="s">
        <v>648</v>
      </c>
      <c r="C1348">
        <v>10100102</v>
      </c>
      <c r="D1348" t="s">
        <v>956</v>
      </c>
      <c r="E1348" t="s">
        <v>957</v>
      </c>
      <c r="F1348" t="s">
        <v>1161</v>
      </c>
      <c r="G1348" t="s">
        <v>1210</v>
      </c>
      <c r="H1348" s="10">
        <v>0</v>
      </c>
      <c r="I1348" s="10"/>
      <c r="J1348" s="49"/>
      <c r="K1348" s="10"/>
    </row>
    <row r="1349" spans="1:11" x14ac:dyDescent="0.25">
      <c r="A1349" t="s">
        <v>675</v>
      </c>
      <c r="B1349" t="s">
        <v>651</v>
      </c>
      <c r="C1349">
        <v>10100102</v>
      </c>
      <c r="D1349" t="s">
        <v>956</v>
      </c>
      <c r="E1349" t="s">
        <v>957</v>
      </c>
      <c r="F1349" t="s">
        <v>1161</v>
      </c>
      <c r="G1349" t="s">
        <v>1210</v>
      </c>
      <c r="H1349" s="10">
        <v>0</v>
      </c>
      <c r="I1349" s="10"/>
      <c r="J1349" s="49"/>
      <c r="K1349" s="10"/>
    </row>
    <row r="1350" spans="1:11" x14ac:dyDescent="0.25">
      <c r="A1350" t="s">
        <v>675</v>
      </c>
      <c r="B1350" t="s">
        <v>654</v>
      </c>
      <c r="C1350">
        <v>10100102</v>
      </c>
      <c r="D1350" t="s">
        <v>956</v>
      </c>
      <c r="E1350" t="s">
        <v>957</v>
      </c>
      <c r="F1350" t="s">
        <v>1161</v>
      </c>
      <c r="G1350" t="s">
        <v>1210</v>
      </c>
      <c r="H1350" s="10">
        <v>0</v>
      </c>
      <c r="I1350" s="10"/>
      <c r="J1350" s="49"/>
      <c r="K1350" s="10"/>
    </row>
    <row r="1351" spans="1:11" x14ac:dyDescent="0.25">
      <c r="A1351" t="s">
        <v>675</v>
      </c>
      <c r="B1351" t="s">
        <v>641</v>
      </c>
      <c r="C1351">
        <v>10100211</v>
      </c>
      <c r="D1351" t="s">
        <v>956</v>
      </c>
      <c r="E1351" t="s">
        <v>957</v>
      </c>
      <c r="F1351" t="s">
        <v>958</v>
      </c>
      <c r="G1351" t="s">
        <v>1211</v>
      </c>
      <c r="H1351" s="10">
        <v>0</v>
      </c>
      <c r="I1351" s="10"/>
      <c r="J1351" s="49"/>
      <c r="K1351" s="10"/>
    </row>
    <row r="1352" spans="1:11" x14ac:dyDescent="0.25">
      <c r="A1352" t="s">
        <v>675</v>
      </c>
      <c r="B1352" t="s">
        <v>645</v>
      </c>
      <c r="C1352">
        <v>10100211</v>
      </c>
      <c r="D1352" t="s">
        <v>956</v>
      </c>
      <c r="E1352" t="s">
        <v>957</v>
      </c>
      <c r="F1352" t="s">
        <v>958</v>
      </c>
      <c r="G1352" t="s">
        <v>1211</v>
      </c>
      <c r="H1352" s="10">
        <v>0</v>
      </c>
      <c r="I1352" s="10"/>
      <c r="J1352" s="49"/>
      <c r="K1352" s="10"/>
    </row>
    <row r="1353" spans="1:11" x14ac:dyDescent="0.25">
      <c r="A1353" t="s">
        <v>675</v>
      </c>
      <c r="B1353" t="s">
        <v>648</v>
      </c>
      <c r="C1353">
        <v>10100211</v>
      </c>
      <c r="D1353" t="s">
        <v>956</v>
      </c>
      <c r="E1353" t="s">
        <v>957</v>
      </c>
      <c r="F1353" t="s">
        <v>958</v>
      </c>
      <c r="G1353" t="s">
        <v>1211</v>
      </c>
      <c r="H1353" s="10">
        <v>0</v>
      </c>
      <c r="I1353" s="10"/>
      <c r="J1353" s="49"/>
      <c r="K1353" s="10"/>
    </row>
    <row r="1354" spans="1:11" x14ac:dyDescent="0.25">
      <c r="A1354" t="s">
        <v>675</v>
      </c>
      <c r="B1354" t="s">
        <v>651</v>
      </c>
      <c r="C1354">
        <v>10100211</v>
      </c>
      <c r="D1354" t="s">
        <v>956</v>
      </c>
      <c r="E1354" t="s">
        <v>957</v>
      </c>
      <c r="F1354" t="s">
        <v>958</v>
      </c>
      <c r="G1354" t="s">
        <v>1211</v>
      </c>
      <c r="H1354" s="10">
        <v>0</v>
      </c>
      <c r="I1354" s="10"/>
      <c r="J1354" s="49"/>
      <c r="K1354" s="10"/>
    </row>
    <row r="1355" spans="1:11" x14ac:dyDescent="0.25">
      <c r="A1355" t="s">
        <v>675</v>
      </c>
      <c r="B1355" t="s">
        <v>654</v>
      </c>
      <c r="C1355">
        <v>10100211</v>
      </c>
      <c r="D1355" t="s">
        <v>956</v>
      </c>
      <c r="E1355" t="s">
        <v>957</v>
      </c>
      <c r="F1355" t="s">
        <v>958</v>
      </c>
      <c r="G1355" t="s">
        <v>1211</v>
      </c>
      <c r="H1355" s="10">
        <v>0</v>
      </c>
      <c r="I1355" s="10"/>
      <c r="J1355" s="49"/>
      <c r="K1355" s="10"/>
    </row>
    <row r="1356" spans="1:11" x14ac:dyDescent="0.25">
      <c r="A1356" t="s">
        <v>675</v>
      </c>
      <c r="B1356" t="s">
        <v>641</v>
      </c>
      <c r="C1356">
        <v>10100215</v>
      </c>
      <c r="D1356" t="s">
        <v>956</v>
      </c>
      <c r="E1356" t="s">
        <v>957</v>
      </c>
      <c r="F1356" t="s">
        <v>958</v>
      </c>
      <c r="G1356" t="s">
        <v>1212</v>
      </c>
      <c r="H1356" s="10">
        <v>0</v>
      </c>
      <c r="I1356" s="10"/>
      <c r="J1356" s="49"/>
      <c r="K1356" s="10"/>
    </row>
    <row r="1357" spans="1:11" x14ac:dyDescent="0.25">
      <c r="A1357" t="s">
        <v>675</v>
      </c>
      <c r="B1357" t="s">
        <v>645</v>
      </c>
      <c r="C1357">
        <v>10100215</v>
      </c>
      <c r="D1357" t="s">
        <v>956</v>
      </c>
      <c r="E1357" t="s">
        <v>957</v>
      </c>
      <c r="F1357" t="s">
        <v>958</v>
      </c>
      <c r="G1357" t="s">
        <v>1212</v>
      </c>
      <c r="H1357" s="10">
        <v>0</v>
      </c>
      <c r="I1357" s="10"/>
      <c r="J1357" s="49"/>
      <c r="K1357" s="10"/>
    </row>
    <row r="1358" spans="1:11" x14ac:dyDescent="0.25">
      <c r="A1358" t="s">
        <v>675</v>
      </c>
      <c r="B1358" t="s">
        <v>648</v>
      </c>
      <c r="C1358">
        <v>10100215</v>
      </c>
      <c r="D1358" t="s">
        <v>956</v>
      </c>
      <c r="E1358" t="s">
        <v>957</v>
      </c>
      <c r="F1358" t="s">
        <v>958</v>
      </c>
      <c r="G1358" t="s">
        <v>1212</v>
      </c>
      <c r="H1358" s="10">
        <v>0</v>
      </c>
      <c r="I1358" s="10"/>
      <c r="J1358" s="49"/>
      <c r="K1358" s="10"/>
    </row>
    <row r="1359" spans="1:11" x14ac:dyDescent="0.25">
      <c r="A1359" t="s">
        <v>675</v>
      </c>
      <c r="B1359" t="s">
        <v>651</v>
      </c>
      <c r="C1359">
        <v>10100215</v>
      </c>
      <c r="D1359" t="s">
        <v>956</v>
      </c>
      <c r="E1359" t="s">
        <v>957</v>
      </c>
      <c r="F1359" t="s">
        <v>958</v>
      </c>
      <c r="G1359" t="s">
        <v>1212</v>
      </c>
      <c r="H1359" s="10">
        <v>0</v>
      </c>
      <c r="I1359" s="10"/>
      <c r="J1359" s="49"/>
      <c r="K1359" s="10"/>
    </row>
    <row r="1360" spans="1:11" x14ac:dyDescent="0.25">
      <c r="A1360" t="s">
        <v>675</v>
      </c>
      <c r="B1360" t="s">
        <v>654</v>
      </c>
      <c r="C1360">
        <v>10100215</v>
      </c>
      <c r="D1360" t="s">
        <v>956</v>
      </c>
      <c r="E1360" t="s">
        <v>957</v>
      </c>
      <c r="F1360" t="s">
        <v>958</v>
      </c>
      <c r="G1360" t="s">
        <v>1212</v>
      </c>
      <c r="H1360" s="10">
        <v>0</v>
      </c>
      <c r="I1360" s="10"/>
      <c r="J1360" s="49"/>
      <c r="K1360" s="10"/>
    </row>
    <row r="1361" spans="1:11" x14ac:dyDescent="0.25">
      <c r="A1361" t="s">
        <v>675</v>
      </c>
      <c r="B1361" t="s">
        <v>641</v>
      </c>
      <c r="C1361">
        <v>10100217</v>
      </c>
      <c r="D1361" t="s">
        <v>956</v>
      </c>
      <c r="E1361" t="s">
        <v>957</v>
      </c>
      <c r="F1361" t="s">
        <v>958</v>
      </c>
      <c r="G1361" t="s">
        <v>1213</v>
      </c>
      <c r="H1361" s="10">
        <v>0</v>
      </c>
      <c r="I1361" s="10"/>
      <c r="J1361" s="49"/>
      <c r="K1361" s="10"/>
    </row>
    <row r="1362" spans="1:11" x14ac:dyDescent="0.25">
      <c r="A1362" t="s">
        <v>675</v>
      </c>
      <c r="B1362" t="s">
        <v>645</v>
      </c>
      <c r="C1362">
        <v>10100217</v>
      </c>
      <c r="D1362" t="s">
        <v>956</v>
      </c>
      <c r="E1362" t="s">
        <v>957</v>
      </c>
      <c r="F1362" t="s">
        <v>958</v>
      </c>
      <c r="G1362" t="s">
        <v>1213</v>
      </c>
      <c r="H1362" s="10">
        <v>0</v>
      </c>
      <c r="I1362" s="10"/>
      <c r="J1362" s="49"/>
      <c r="K1362" s="10"/>
    </row>
    <row r="1363" spans="1:11" x14ac:dyDescent="0.25">
      <c r="A1363" t="s">
        <v>675</v>
      </c>
      <c r="B1363" t="s">
        <v>648</v>
      </c>
      <c r="C1363">
        <v>10100217</v>
      </c>
      <c r="D1363" t="s">
        <v>956</v>
      </c>
      <c r="E1363" t="s">
        <v>957</v>
      </c>
      <c r="F1363" t="s">
        <v>958</v>
      </c>
      <c r="G1363" t="s">
        <v>1213</v>
      </c>
      <c r="H1363" s="10">
        <v>0</v>
      </c>
      <c r="I1363" s="10"/>
      <c r="J1363" s="49"/>
      <c r="K1363" s="10"/>
    </row>
    <row r="1364" spans="1:11" x14ac:dyDescent="0.25">
      <c r="A1364" t="s">
        <v>675</v>
      </c>
      <c r="B1364" t="s">
        <v>651</v>
      </c>
      <c r="C1364">
        <v>10100217</v>
      </c>
      <c r="D1364" t="s">
        <v>956</v>
      </c>
      <c r="E1364" t="s">
        <v>957</v>
      </c>
      <c r="F1364" t="s">
        <v>958</v>
      </c>
      <c r="G1364" t="s">
        <v>1213</v>
      </c>
      <c r="H1364" s="10">
        <v>0</v>
      </c>
      <c r="I1364" s="10"/>
      <c r="J1364" s="49"/>
      <c r="K1364" s="10"/>
    </row>
    <row r="1365" spans="1:11" x14ac:dyDescent="0.25">
      <c r="A1365" t="s">
        <v>675</v>
      </c>
      <c r="B1365" t="s">
        <v>654</v>
      </c>
      <c r="C1365">
        <v>10100217</v>
      </c>
      <c r="D1365" t="s">
        <v>956</v>
      </c>
      <c r="E1365" t="s">
        <v>957</v>
      </c>
      <c r="F1365" t="s">
        <v>958</v>
      </c>
      <c r="G1365" t="s">
        <v>1213</v>
      </c>
      <c r="H1365" s="10">
        <v>0</v>
      </c>
      <c r="I1365" s="10"/>
      <c r="J1365" s="49"/>
      <c r="K1365" s="10"/>
    </row>
    <row r="1366" spans="1:11" x14ac:dyDescent="0.25">
      <c r="A1366" t="s">
        <v>675</v>
      </c>
      <c r="B1366" t="s">
        <v>641</v>
      </c>
      <c r="C1366">
        <v>10100235</v>
      </c>
      <c r="D1366" t="s">
        <v>956</v>
      </c>
      <c r="E1366" t="s">
        <v>957</v>
      </c>
      <c r="F1366" t="s">
        <v>958</v>
      </c>
      <c r="G1366" t="s">
        <v>1214</v>
      </c>
      <c r="H1366" s="10">
        <v>0</v>
      </c>
      <c r="I1366" s="10"/>
      <c r="J1366" s="49"/>
      <c r="K1366" s="10"/>
    </row>
    <row r="1367" spans="1:11" x14ac:dyDescent="0.25">
      <c r="A1367" t="s">
        <v>675</v>
      </c>
      <c r="B1367" t="s">
        <v>645</v>
      </c>
      <c r="C1367">
        <v>10100235</v>
      </c>
      <c r="D1367" t="s">
        <v>956</v>
      </c>
      <c r="E1367" t="s">
        <v>957</v>
      </c>
      <c r="F1367" t="s">
        <v>958</v>
      </c>
      <c r="G1367" t="s">
        <v>1214</v>
      </c>
      <c r="H1367" s="10">
        <v>0</v>
      </c>
      <c r="I1367" s="10"/>
      <c r="J1367" s="49"/>
      <c r="K1367" s="10"/>
    </row>
    <row r="1368" spans="1:11" x14ac:dyDescent="0.25">
      <c r="A1368" t="s">
        <v>675</v>
      </c>
      <c r="B1368" t="s">
        <v>648</v>
      </c>
      <c r="C1368">
        <v>10100235</v>
      </c>
      <c r="D1368" t="s">
        <v>956</v>
      </c>
      <c r="E1368" t="s">
        <v>957</v>
      </c>
      <c r="F1368" t="s">
        <v>958</v>
      </c>
      <c r="G1368" t="s">
        <v>1214</v>
      </c>
      <c r="H1368" s="10">
        <v>0</v>
      </c>
      <c r="I1368" s="10"/>
      <c r="J1368" s="49"/>
      <c r="K1368" s="10"/>
    </row>
    <row r="1369" spans="1:11" x14ac:dyDescent="0.25">
      <c r="A1369" t="s">
        <v>675</v>
      </c>
      <c r="B1369" t="s">
        <v>651</v>
      </c>
      <c r="C1369">
        <v>10100235</v>
      </c>
      <c r="D1369" t="s">
        <v>956</v>
      </c>
      <c r="E1369" t="s">
        <v>957</v>
      </c>
      <c r="F1369" t="s">
        <v>958</v>
      </c>
      <c r="G1369" t="s">
        <v>1214</v>
      </c>
      <c r="H1369" s="10">
        <v>0</v>
      </c>
      <c r="I1369" s="10"/>
      <c r="J1369" s="49"/>
      <c r="K1369" s="10"/>
    </row>
    <row r="1370" spans="1:11" x14ac:dyDescent="0.25">
      <c r="A1370" t="s">
        <v>675</v>
      </c>
      <c r="B1370" t="s">
        <v>654</v>
      </c>
      <c r="C1370">
        <v>10100235</v>
      </c>
      <c r="D1370" t="s">
        <v>956</v>
      </c>
      <c r="E1370" t="s">
        <v>957</v>
      </c>
      <c r="F1370" t="s">
        <v>958</v>
      </c>
      <c r="G1370" t="s">
        <v>1214</v>
      </c>
      <c r="H1370" s="10">
        <v>0</v>
      </c>
      <c r="I1370" s="10"/>
      <c r="J1370" s="49"/>
      <c r="K1370" s="10"/>
    </row>
    <row r="1371" spans="1:11" x14ac:dyDescent="0.25">
      <c r="A1371" t="s">
        <v>675</v>
      </c>
      <c r="B1371" t="s">
        <v>641</v>
      </c>
      <c r="C1371">
        <v>10100237</v>
      </c>
      <c r="D1371" t="s">
        <v>956</v>
      </c>
      <c r="E1371" t="s">
        <v>957</v>
      </c>
      <c r="F1371" t="s">
        <v>958</v>
      </c>
      <c r="G1371" t="s">
        <v>1215</v>
      </c>
      <c r="H1371" s="10">
        <v>0</v>
      </c>
      <c r="I1371" s="10"/>
      <c r="J1371" s="49"/>
      <c r="K1371" s="10"/>
    </row>
    <row r="1372" spans="1:11" x14ac:dyDescent="0.25">
      <c r="A1372" t="s">
        <v>675</v>
      </c>
      <c r="B1372" t="s">
        <v>645</v>
      </c>
      <c r="C1372">
        <v>10100237</v>
      </c>
      <c r="D1372" t="s">
        <v>956</v>
      </c>
      <c r="E1372" t="s">
        <v>957</v>
      </c>
      <c r="F1372" t="s">
        <v>958</v>
      </c>
      <c r="G1372" t="s">
        <v>1215</v>
      </c>
      <c r="H1372" s="10">
        <v>0</v>
      </c>
      <c r="I1372" s="10"/>
      <c r="J1372" s="49"/>
      <c r="K1372" s="10"/>
    </row>
    <row r="1373" spans="1:11" x14ac:dyDescent="0.25">
      <c r="A1373" t="s">
        <v>675</v>
      </c>
      <c r="B1373" t="s">
        <v>648</v>
      </c>
      <c r="C1373">
        <v>10100237</v>
      </c>
      <c r="D1373" t="s">
        <v>956</v>
      </c>
      <c r="E1373" t="s">
        <v>957</v>
      </c>
      <c r="F1373" t="s">
        <v>958</v>
      </c>
      <c r="G1373" t="s">
        <v>1215</v>
      </c>
      <c r="H1373" s="10">
        <v>0</v>
      </c>
      <c r="I1373" s="10"/>
      <c r="J1373" s="49"/>
      <c r="K1373" s="10"/>
    </row>
    <row r="1374" spans="1:11" x14ac:dyDescent="0.25">
      <c r="A1374" t="s">
        <v>675</v>
      </c>
      <c r="B1374" t="s">
        <v>651</v>
      </c>
      <c r="C1374">
        <v>10100237</v>
      </c>
      <c r="D1374" t="s">
        <v>956</v>
      </c>
      <c r="E1374" t="s">
        <v>957</v>
      </c>
      <c r="F1374" t="s">
        <v>958</v>
      </c>
      <c r="G1374" t="s">
        <v>1215</v>
      </c>
      <c r="H1374" s="10">
        <v>0</v>
      </c>
      <c r="I1374" s="10"/>
      <c r="J1374" s="49"/>
      <c r="K1374" s="10"/>
    </row>
    <row r="1375" spans="1:11" x14ac:dyDescent="0.25">
      <c r="A1375" t="s">
        <v>675</v>
      </c>
      <c r="B1375" t="s">
        <v>654</v>
      </c>
      <c r="C1375">
        <v>10100237</v>
      </c>
      <c r="D1375" t="s">
        <v>956</v>
      </c>
      <c r="E1375" t="s">
        <v>957</v>
      </c>
      <c r="F1375" t="s">
        <v>958</v>
      </c>
      <c r="G1375" t="s">
        <v>1215</v>
      </c>
      <c r="H1375" s="10">
        <v>0</v>
      </c>
      <c r="I1375" s="10"/>
      <c r="J1375" s="49"/>
      <c r="K1375" s="10"/>
    </row>
    <row r="1376" spans="1:11" x14ac:dyDescent="0.25">
      <c r="A1376" t="s">
        <v>675</v>
      </c>
      <c r="B1376" t="s">
        <v>641</v>
      </c>
      <c r="C1376">
        <v>10100238</v>
      </c>
      <c r="D1376" t="s">
        <v>956</v>
      </c>
      <c r="E1376" t="s">
        <v>957</v>
      </c>
      <c r="F1376" t="s">
        <v>958</v>
      </c>
      <c r="G1376" t="s">
        <v>1216</v>
      </c>
      <c r="H1376" s="10">
        <v>0</v>
      </c>
      <c r="I1376" s="10"/>
      <c r="J1376" s="49"/>
      <c r="K1376" s="10"/>
    </row>
    <row r="1377" spans="1:11" x14ac:dyDescent="0.25">
      <c r="A1377" t="s">
        <v>675</v>
      </c>
      <c r="B1377" t="s">
        <v>645</v>
      </c>
      <c r="C1377">
        <v>10100238</v>
      </c>
      <c r="D1377" t="s">
        <v>956</v>
      </c>
      <c r="E1377" t="s">
        <v>957</v>
      </c>
      <c r="F1377" t="s">
        <v>958</v>
      </c>
      <c r="G1377" t="s">
        <v>1216</v>
      </c>
      <c r="H1377" s="10">
        <v>0</v>
      </c>
      <c r="I1377" s="10"/>
      <c r="J1377" s="49"/>
      <c r="K1377" s="10"/>
    </row>
    <row r="1378" spans="1:11" x14ac:dyDescent="0.25">
      <c r="A1378" t="s">
        <v>675</v>
      </c>
      <c r="B1378" t="s">
        <v>648</v>
      </c>
      <c r="C1378">
        <v>10100238</v>
      </c>
      <c r="D1378" t="s">
        <v>956</v>
      </c>
      <c r="E1378" t="s">
        <v>957</v>
      </c>
      <c r="F1378" t="s">
        <v>958</v>
      </c>
      <c r="G1378" t="s">
        <v>1216</v>
      </c>
      <c r="H1378" s="10">
        <v>0</v>
      </c>
      <c r="I1378" s="10"/>
      <c r="J1378" s="49"/>
      <c r="K1378" s="10"/>
    </row>
    <row r="1379" spans="1:11" x14ac:dyDescent="0.25">
      <c r="A1379" t="s">
        <v>675</v>
      </c>
      <c r="B1379" t="s">
        <v>651</v>
      </c>
      <c r="C1379">
        <v>10100238</v>
      </c>
      <c r="D1379" t="s">
        <v>956</v>
      </c>
      <c r="E1379" t="s">
        <v>957</v>
      </c>
      <c r="F1379" t="s">
        <v>958</v>
      </c>
      <c r="G1379" t="s">
        <v>1216</v>
      </c>
      <c r="H1379" s="10">
        <v>0</v>
      </c>
      <c r="I1379" s="10"/>
      <c r="J1379" s="49"/>
      <c r="K1379" s="10"/>
    </row>
    <row r="1380" spans="1:11" x14ac:dyDescent="0.25">
      <c r="A1380" t="s">
        <v>675</v>
      </c>
      <c r="B1380" t="s">
        <v>654</v>
      </c>
      <c r="C1380">
        <v>10100238</v>
      </c>
      <c r="D1380" t="s">
        <v>956</v>
      </c>
      <c r="E1380" t="s">
        <v>957</v>
      </c>
      <c r="F1380" t="s">
        <v>958</v>
      </c>
      <c r="G1380" t="s">
        <v>1216</v>
      </c>
      <c r="H1380" s="10">
        <v>0</v>
      </c>
      <c r="I1380" s="10"/>
      <c r="J1380" s="49"/>
      <c r="K1380" s="10"/>
    </row>
    <row r="1381" spans="1:11" x14ac:dyDescent="0.25">
      <c r="A1381" t="s">
        <v>675</v>
      </c>
      <c r="B1381" t="s">
        <v>641</v>
      </c>
      <c r="C1381">
        <v>10100300</v>
      </c>
      <c r="D1381" t="s">
        <v>956</v>
      </c>
      <c r="E1381" t="s">
        <v>957</v>
      </c>
      <c r="F1381" t="s">
        <v>1201</v>
      </c>
      <c r="G1381" t="s">
        <v>1217</v>
      </c>
      <c r="H1381" s="10">
        <v>0</v>
      </c>
      <c r="I1381" s="10"/>
      <c r="J1381" s="49"/>
      <c r="K1381" s="10"/>
    </row>
    <row r="1382" spans="1:11" x14ac:dyDescent="0.25">
      <c r="A1382" t="s">
        <v>675</v>
      </c>
      <c r="B1382" t="s">
        <v>645</v>
      </c>
      <c r="C1382">
        <v>10100300</v>
      </c>
      <c r="D1382" t="s">
        <v>956</v>
      </c>
      <c r="E1382" t="s">
        <v>957</v>
      </c>
      <c r="F1382" t="s">
        <v>1201</v>
      </c>
      <c r="G1382" t="s">
        <v>1217</v>
      </c>
      <c r="H1382" s="10">
        <v>0</v>
      </c>
      <c r="I1382" s="10"/>
      <c r="J1382" s="49"/>
      <c r="K1382" s="10"/>
    </row>
    <row r="1383" spans="1:11" x14ac:dyDescent="0.25">
      <c r="A1383" t="s">
        <v>675</v>
      </c>
      <c r="B1383" t="s">
        <v>648</v>
      </c>
      <c r="C1383">
        <v>10100300</v>
      </c>
      <c r="D1383" t="s">
        <v>956</v>
      </c>
      <c r="E1383" t="s">
        <v>957</v>
      </c>
      <c r="F1383" t="s">
        <v>1201</v>
      </c>
      <c r="G1383" t="s">
        <v>1217</v>
      </c>
      <c r="H1383" s="10">
        <v>0</v>
      </c>
      <c r="I1383" s="10"/>
      <c r="J1383" s="49"/>
      <c r="K1383" s="10"/>
    </row>
    <row r="1384" spans="1:11" x14ac:dyDescent="0.25">
      <c r="A1384" t="s">
        <v>675</v>
      </c>
      <c r="B1384" t="s">
        <v>651</v>
      </c>
      <c r="C1384">
        <v>10100300</v>
      </c>
      <c r="D1384" t="s">
        <v>956</v>
      </c>
      <c r="E1384" t="s">
        <v>957</v>
      </c>
      <c r="F1384" t="s">
        <v>1201</v>
      </c>
      <c r="G1384" t="s">
        <v>1217</v>
      </c>
      <c r="H1384" s="10">
        <v>0</v>
      </c>
      <c r="I1384" s="10"/>
      <c r="J1384" s="49"/>
      <c r="K1384" s="10"/>
    </row>
    <row r="1385" spans="1:11" x14ac:dyDescent="0.25">
      <c r="A1385" t="s">
        <v>675</v>
      </c>
      <c r="B1385" t="s">
        <v>654</v>
      </c>
      <c r="C1385">
        <v>10100300</v>
      </c>
      <c r="D1385" t="s">
        <v>956</v>
      </c>
      <c r="E1385" t="s">
        <v>957</v>
      </c>
      <c r="F1385" t="s">
        <v>1201</v>
      </c>
      <c r="G1385" t="s">
        <v>1217</v>
      </c>
      <c r="H1385" s="10">
        <v>0</v>
      </c>
      <c r="I1385" s="10"/>
      <c r="J1385" s="49"/>
      <c r="K1385" s="10"/>
    </row>
    <row r="1386" spans="1:11" x14ac:dyDescent="0.25">
      <c r="A1386" t="s">
        <v>675</v>
      </c>
      <c r="B1386" t="s">
        <v>641</v>
      </c>
      <c r="C1386">
        <v>10100301</v>
      </c>
      <c r="D1386" t="s">
        <v>956</v>
      </c>
      <c r="E1386" t="s">
        <v>957</v>
      </c>
      <c r="F1386" t="s">
        <v>1201</v>
      </c>
      <c r="G1386" t="s">
        <v>1218</v>
      </c>
      <c r="H1386" s="10">
        <v>0</v>
      </c>
      <c r="I1386" s="10"/>
      <c r="J1386" s="49"/>
      <c r="K1386" s="10"/>
    </row>
    <row r="1387" spans="1:11" x14ac:dyDescent="0.25">
      <c r="A1387" t="s">
        <v>675</v>
      </c>
      <c r="B1387" t="s">
        <v>645</v>
      </c>
      <c r="C1387">
        <v>10100301</v>
      </c>
      <c r="D1387" t="s">
        <v>956</v>
      </c>
      <c r="E1387" t="s">
        <v>957</v>
      </c>
      <c r="F1387" t="s">
        <v>1201</v>
      </c>
      <c r="G1387" t="s">
        <v>1218</v>
      </c>
      <c r="H1387" s="10">
        <v>0</v>
      </c>
      <c r="I1387" s="10"/>
      <c r="J1387" s="49"/>
      <c r="K1387" s="10"/>
    </row>
    <row r="1388" spans="1:11" x14ac:dyDescent="0.25">
      <c r="A1388" t="s">
        <v>675</v>
      </c>
      <c r="B1388" t="s">
        <v>648</v>
      </c>
      <c r="C1388">
        <v>10100301</v>
      </c>
      <c r="D1388" t="s">
        <v>956</v>
      </c>
      <c r="E1388" t="s">
        <v>957</v>
      </c>
      <c r="F1388" t="s">
        <v>1201</v>
      </c>
      <c r="G1388" t="s">
        <v>1218</v>
      </c>
      <c r="H1388" s="10">
        <v>0</v>
      </c>
      <c r="I1388" s="10"/>
      <c r="J1388" s="49"/>
      <c r="K1388" s="10"/>
    </row>
    <row r="1389" spans="1:11" x14ac:dyDescent="0.25">
      <c r="A1389" t="s">
        <v>675</v>
      </c>
      <c r="B1389" t="s">
        <v>651</v>
      </c>
      <c r="C1389">
        <v>10100301</v>
      </c>
      <c r="D1389" t="s">
        <v>956</v>
      </c>
      <c r="E1389" t="s">
        <v>957</v>
      </c>
      <c r="F1389" t="s">
        <v>1201</v>
      </c>
      <c r="G1389" t="s">
        <v>1218</v>
      </c>
      <c r="H1389" s="10">
        <v>0</v>
      </c>
      <c r="I1389" s="10"/>
      <c r="J1389" s="49"/>
      <c r="K1389" s="10"/>
    </row>
    <row r="1390" spans="1:11" x14ac:dyDescent="0.25">
      <c r="A1390" t="s">
        <v>675</v>
      </c>
      <c r="B1390" t="s">
        <v>654</v>
      </c>
      <c r="C1390">
        <v>10100301</v>
      </c>
      <c r="D1390" t="s">
        <v>956</v>
      </c>
      <c r="E1390" t="s">
        <v>957</v>
      </c>
      <c r="F1390" t="s">
        <v>1201</v>
      </c>
      <c r="G1390" t="s">
        <v>1218</v>
      </c>
      <c r="H1390" s="10">
        <v>0</v>
      </c>
      <c r="I1390" s="10"/>
      <c r="J1390" s="49"/>
      <c r="K1390" s="10"/>
    </row>
    <row r="1391" spans="1:11" x14ac:dyDescent="0.25">
      <c r="A1391" t="s">
        <v>675</v>
      </c>
      <c r="B1391" t="s">
        <v>641</v>
      </c>
      <c r="C1391">
        <v>10100302</v>
      </c>
      <c r="D1391" t="s">
        <v>956</v>
      </c>
      <c r="E1391" t="s">
        <v>957</v>
      </c>
      <c r="F1391" t="s">
        <v>1201</v>
      </c>
      <c r="G1391" t="s">
        <v>1219</v>
      </c>
      <c r="H1391" s="10">
        <v>0</v>
      </c>
      <c r="I1391" s="10"/>
      <c r="J1391" s="49"/>
      <c r="K1391" s="10"/>
    </row>
    <row r="1392" spans="1:11" x14ac:dyDescent="0.25">
      <c r="A1392" t="s">
        <v>675</v>
      </c>
      <c r="B1392" t="s">
        <v>645</v>
      </c>
      <c r="C1392">
        <v>10100302</v>
      </c>
      <c r="D1392" t="s">
        <v>956</v>
      </c>
      <c r="E1392" t="s">
        <v>957</v>
      </c>
      <c r="F1392" t="s">
        <v>1201</v>
      </c>
      <c r="G1392" t="s">
        <v>1219</v>
      </c>
      <c r="H1392" s="10">
        <v>0</v>
      </c>
      <c r="I1392" s="10"/>
      <c r="J1392" s="49"/>
      <c r="K1392" s="10"/>
    </row>
    <row r="1393" spans="1:11" x14ac:dyDescent="0.25">
      <c r="A1393" t="s">
        <v>675</v>
      </c>
      <c r="B1393" t="s">
        <v>648</v>
      </c>
      <c r="C1393">
        <v>10100302</v>
      </c>
      <c r="D1393" t="s">
        <v>956</v>
      </c>
      <c r="E1393" t="s">
        <v>957</v>
      </c>
      <c r="F1393" t="s">
        <v>1201</v>
      </c>
      <c r="G1393" t="s">
        <v>1219</v>
      </c>
      <c r="H1393" s="10">
        <v>0</v>
      </c>
      <c r="I1393" s="10"/>
      <c r="J1393" s="49"/>
      <c r="K1393" s="10"/>
    </row>
    <row r="1394" spans="1:11" x14ac:dyDescent="0.25">
      <c r="A1394" t="s">
        <v>675</v>
      </c>
      <c r="B1394" t="s">
        <v>651</v>
      </c>
      <c r="C1394">
        <v>10100302</v>
      </c>
      <c r="D1394" t="s">
        <v>956</v>
      </c>
      <c r="E1394" t="s">
        <v>957</v>
      </c>
      <c r="F1394" t="s">
        <v>1201</v>
      </c>
      <c r="G1394" t="s">
        <v>1219</v>
      </c>
      <c r="H1394" s="10">
        <v>0</v>
      </c>
      <c r="I1394" s="10"/>
      <c r="J1394" s="49"/>
      <c r="K1394" s="10"/>
    </row>
    <row r="1395" spans="1:11" x14ac:dyDescent="0.25">
      <c r="A1395" t="s">
        <v>675</v>
      </c>
      <c r="B1395" t="s">
        <v>654</v>
      </c>
      <c r="C1395">
        <v>10100302</v>
      </c>
      <c r="D1395" t="s">
        <v>956</v>
      </c>
      <c r="E1395" t="s">
        <v>957</v>
      </c>
      <c r="F1395" t="s">
        <v>1201</v>
      </c>
      <c r="G1395" t="s">
        <v>1219</v>
      </c>
      <c r="H1395" s="10">
        <v>0</v>
      </c>
      <c r="I1395" s="10"/>
      <c r="J1395" s="49"/>
      <c r="K1395" s="10"/>
    </row>
    <row r="1396" spans="1:11" x14ac:dyDescent="0.25">
      <c r="A1396" t="s">
        <v>675</v>
      </c>
      <c r="B1396" t="s">
        <v>641</v>
      </c>
      <c r="C1396">
        <v>10100303</v>
      </c>
      <c r="D1396" t="s">
        <v>956</v>
      </c>
      <c r="E1396" t="s">
        <v>957</v>
      </c>
      <c r="F1396" t="s">
        <v>1201</v>
      </c>
      <c r="G1396" t="s">
        <v>1202</v>
      </c>
      <c r="H1396" s="10">
        <v>0</v>
      </c>
      <c r="I1396" s="10"/>
      <c r="J1396" s="49"/>
      <c r="K1396" s="10"/>
    </row>
    <row r="1397" spans="1:11" x14ac:dyDescent="0.25">
      <c r="A1397" t="s">
        <v>675</v>
      </c>
      <c r="B1397" t="s">
        <v>645</v>
      </c>
      <c r="C1397">
        <v>10100303</v>
      </c>
      <c r="D1397" t="s">
        <v>956</v>
      </c>
      <c r="E1397" t="s">
        <v>957</v>
      </c>
      <c r="F1397" t="s">
        <v>1201</v>
      </c>
      <c r="G1397" t="s">
        <v>1202</v>
      </c>
      <c r="H1397" s="10">
        <v>0</v>
      </c>
      <c r="I1397" s="10"/>
      <c r="J1397" s="49"/>
      <c r="K1397" s="10"/>
    </row>
    <row r="1398" spans="1:11" x14ac:dyDescent="0.25">
      <c r="A1398" t="s">
        <v>675</v>
      </c>
      <c r="B1398" t="s">
        <v>648</v>
      </c>
      <c r="C1398">
        <v>10100303</v>
      </c>
      <c r="D1398" t="s">
        <v>956</v>
      </c>
      <c r="E1398" t="s">
        <v>957</v>
      </c>
      <c r="F1398" t="s">
        <v>1201</v>
      </c>
      <c r="G1398" t="s">
        <v>1202</v>
      </c>
      <c r="H1398" s="10">
        <v>0</v>
      </c>
      <c r="I1398" s="10"/>
      <c r="J1398" s="49"/>
      <c r="K1398" s="10"/>
    </row>
    <row r="1399" spans="1:11" x14ac:dyDescent="0.25">
      <c r="A1399" t="s">
        <v>675</v>
      </c>
      <c r="B1399" t="s">
        <v>651</v>
      </c>
      <c r="C1399">
        <v>10100303</v>
      </c>
      <c r="D1399" t="s">
        <v>956</v>
      </c>
      <c r="E1399" t="s">
        <v>957</v>
      </c>
      <c r="F1399" t="s">
        <v>1201</v>
      </c>
      <c r="G1399" t="s">
        <v>1202</v>
      </c>
      <c r="H1399" s="10">
        <v>0</v>
      </c>
      <c r="I1399" s="10"/>
      <c r="J1399" s="49"/>
      <c r="K1399" s="10"/>
    </row>
    <row r="1400" spans="1:11" x14ac:dyDescent="0.25">
      <c r="A1400" t="s">
        <v>675</v>
      </c>
      <c r="B1400" t="s">
        <v>654</v>
      </c>
      <c r="C1400">
        <v>10100303</v>
      </c>
      <c r="D1400" t="s">
        <v>956</v>
      </c>
      <c r="E1400" t="s">
        <v>957</v>
      </c>
      <c r="F1400" t="s">
        <v>1201</v>
      </c>
      <c r="G1400" t="s">
        <v>1202</v>
      </c>
      <c r="H1400" s="10">
        <v>0</v>
      </c>
      <c r="I1400" s="10"/>
      <c r="J1400" s="49"/>
      <c r="K1400" s="10"/>
    </row>
    <row r="1401" spans="1:11" x14ac:dyDescent="0.25">
      <c r="A1401" t="s">
        <v>675</v>
      </c>
      <c r="B1401" t="s">
        <v>641</v>
      </c>
      <c r="C1401">
        <v>10100304</v>
      </c>
      <c r="D1401" t="s">
        <v>956</v>
      </c>
      <c r="E1401" t="s">
        <v>957</v>
      </c>
      <c r="F1401" t="s">
        <v>1201</v>
      </c>
      <c r="G1401" t="s">
        <v>1210</v>
      </c>
      <c r="H1401" s="10">
        <v>0</v>
      </c>
      <c r="I1401" s="10"/>
      <c r="J1401" s="49"/>
      <c r="K1401" s="10"/>
    </row>
    <row r="1402" spans="1:11" x14ac:dyDescent="0.25">
      <c r="A1402" t="s">
        <v>675</v>
      </c>
      <c r="B1402" t="s">
        <v>645</v>
      </c>
      <c r="C1402">
        <v>10100304</v>
      </c>
      <c r="D1402" t="s">
        <v>956</v>
      </c>
      <c r="E1402" t="s">
        <v>957</v>
      </c>
      <c r="F1402" t="s">
        <v>1201</v>
      </c>
      <c r="G1402" t="s">
        <v>1210</v>
      </c>
      <c r="H1402" s="10">
        <v>0</v>
      </c>
      <c r="I1402" s="10"/>
      <c r="J1402" s="49"/>
      <c r="K1402" s="10"/>
    </row>
    <row r="1403" spans="1:11" x14ac:dyDescent="0.25">
      <c r="A1403" t="s">
        <v>675</v>
      </c>
      <c r="B1403" t="s">
        <v>648</v>
      </c>
      <c r="C1403">
        <v>10100304</v>
      </c>
      <c r="D1403" t="s">
        <v>956</v>
      </c>
      <c r="E1403" t="s">
        <v>957</v>
      </c>
      <c r="F1403" t="s">
        <v>1201</v>
      </c>
      <c r="G1403" t="s">
        <v>1210</v>
      </c>
      <c r="H1403" s="10">
        <v>0</v>
      </c>
      <c r="I1403" s="10"/>
      <c r="J1403" s="49"/>
      <c r="K1403" s="10"/>
    </row>
    <row r="1404" spans="1:11" x14ac:dyDescent="0.25">
      <c r="A1404" t="s">
        <v>675</v>
      </c>
      <c r="B1404" t="s">
        <v>651</v>
      </c>
      <c r="C1404">
        <v>10100304</v>
      </c>
      <c r="D1404" t="s">
        <v>956</v>
      </c>
      <c r="E1404" t="s">
        <v>957</v>
      </c>
      <c r="F1404" t="s">
        <v>1201</v>
      </c>
      <c r="G1404" t="s">
        <v>1210</v>
      </c>
      <c r="H1404" s="10">
        <v>0</v>
      </c>
      <c r="I1404" s="10"/>
      <c r="J1404" s="49"/>
      <c r="K1404" s="10"/>
    </row>
    <row r="1405" spans="1:11" x14ac:dyDescent="0.25">
      <c r="A1405" t="s">
        <v>675</v>
      </c>
      <c r="B1405" t="s">
        <v>654</v>
      </c>
      <c r="C1405">
        <v>10100304</v>
      </c>
      <c r="D1405" t="s">
        <v>956</v>
      </c>
      <c r="E1405" t="s">
        <v>957</v>
      </c>
      <c r="F1405" t="s">
        <v>1201</v>
      </c>
      <c r="G1405" t="s">
        <v>1210</v>
      </c>
      <c r="H1405" s="10">
        <v>0</v>
      </c>
      <c r="I1405" s="10"/>
      <c r="J1405" s="49"/>
      <c r="K1405" s="10"/>
    </row>
    <row r="1406" spans="1:11" x14ac:dyDescent="0.25">
      <c r="A1406" t="s">
        <v>675</v>
      </c>
      <c r="B1406" t="s">
        <v>641</v>
      </c>
      <c r="C1406">
        <v>10100306</v>
      </c>
      <c r="D1406" t="s">
        <v>956</v>
      </c>
      <c r="E1406" t="s">
        <v>957</v>
      </c>
      <c r="F1406" t="s">
        <v>1201</v>
      </c>
      <c r="G1406" t="s">
        <v>1220</v>
      </c>
      <c r="H1406" s="10">
        <v>0</v>
      </c>
      <c r="I1406" s="10"/>
      <c r="J1406" s="49"/>
      <c r="K1406" s="10"/>
    </row>
    <row r="1407" spans="1:11" x14ac:dyDescent="0.25">
      <c r="A1407" t="s">
        <v>675</v>
      </c>
      <c r="B1407" t="s">
        <v>645</v>
      </c>
      <c r="C1407">
        <v>10100306</v>
      </c>
      <c r="D1407" t="s">
        <v>956</v>
      </c>
      <c r="E1407" t="s">
        <v>957</v>
      </c>
      <c r="F1407" t="s">
        <v>1201</v>
      </c>
      <c r="G1407" t="s">
        <v>1220</v>
      </c>
      <c r="H1407" s="10">
        <v>0</v>
      </c>
      <c r="I1407" s="10"/>
      <c r="J1407" s="49"/>
      <c r="K1407" s="10"/>
    </row>
    <row r="1408" spans="1:11" x14ac:dyDescent="0.25">
      <c r="A1408" t="s">
        <v>675</v>
      </c>
      <c r="B1408" t="s">
        <v>648</v>
      </c>
      <c r="C1408">
        <v>10100306</v>
      </c>
      <c r="D1408" t="s">
        <v>956</v>
      </c>
      <c r="E1408" t="s">
        <v>957</v>
      </c>
      <c r="F1408" t="s">
        <v>1201</v>
      </c>
      <c r="G1408" t="s">
        <v>1220</v>
      </c>
      <c r="H1408" s="10">
        <v>0</v>
      </c>
      <c r="I1408" s="10"/>
      <c r="J1408" s="49"/>
      <c r="K1408" s="10"/>
    </row>
    <row r="1409" spans="1:11" x14ac:dyDescent="0.25">
      <c r="A1409" t="s">
        <v>675</v>
      </c>
      <c r="B1409" t="s">
        <v>651</v>
      </c>
      <c r="C1409">
        <v>10100306</v>
      </c>
      <c r="D1409" t="s">
        <v>956</v>
      </c>
      <c r="E1409" t="s">
        <v>957</v>
      </c>
      <c r="F1409" t="s">
        <v>1201</v>
      </c>
      <c r="G1409" t="s">
        <v>1220</v>
      </c>
      <c r="H1409" s="10">
        <v>0</v>
      </c>
      <c r="I1409" s="10"/>
      <c r="J1409" s="49"/>
      <c r="K1409" s="10"/>
    </row>
    <row r="1410" spans="1:11" x14ac:dyDescent="0.25">
      <c r="A1410" t="s">
        <v>675</v>
      </c>
      <c r="B1410" t="s">
        <v>654</v>
      </c>
      <c r="C1410">
        <v>10100306</v>
      </c>
      <c r="D1410" t="s">
        <v>956</v>
      </c>
      <c r="E1410" t="s">
        <v>957</v>
      </c>
      <c r="F1410" t="s">
        <v>1201</v>
      </c>
      <c r="G1410" t="s">
        <v>1220</v>
      </c>
      <c r="H1410" s="10">
        <v>0</v>
      </c>
      <c r="I1410" s="10"/>
      <c r="J1410" s="49"/>
      <c r="K1410" s="10"/>
    </row>
    <row r="1411" spans="1:11" x14ac:dyDescent="0.25">
      <c r="A1411" t="s">
        <v>675</v>
      </c>
      <c r="B1411" t="s">
        <v>641</v>
      </c>
      <c r="C1411">
        <v>10100316</v>
      </c>
      <c r="D1411" t="s">
        <v>956</v>
      </c>
      <c r="E1411" t="s">
        <v>957</v>
      </c>
      <c r="F1411" t="s">
        <v>1201</v>
      </c>
      <c r="G1411" t="s">
        <v>1221</v>
      </c>
      <c r="H1411" s="10">
        <v>0</v>
      </c>
      <c r="I1411" s="10"/>
      <c r="J1411" s="49"/>
      <c r="K1411" s="10"/>
    </row>
    <row r="1412" spans="1:11" x14ac:dyDescent="0.25">
      <c r="A1412" t="s">
        <v>675</v>
      </c>
      <c r="B1412" t="s">
        <v>645</v>
      </c>
      <c r="C1412">
        <v>10100316</v>
      </c>
      <c r="D1412" t="s">
        <v>956</v>
      </c>
      <c r="E1412" t="s">
        <v>957</v>
      </c>
      <c r="F1412" t="s">
        <v>1201</v>
      </c>
      <c r="G1412" t="s">
        <v>1221</v>
      </c>
      <c r="H1412" s="10">
        <v>0</v>
      </c>
      <c r="I1412" s="10"/>
      <c r="J1412" s="49"/>
      <c r="K1412" s="10"/>
    </row>
    <row r="1413" spans="1:11" x14ac:dyDescent="0.25">
      <c r="A1413" t="s">
        <v>675</v>
      </c>
      <c r="B1413" t="s">
        <v>648</v>
      </c>
      <c r="C1413">
        <v>10100316</v>
      </c>
      <c r="D1413" t="s">
        <v>956</v>
      </c>
      <c r="E1413" t="s">
        <v>957</v>
      </c>
      <c r="F1413" t="s">
        <v>1201</v>
      </c>
      <c r="G1413" t="s">
        <v>1221</v>
      </c>
      <c r="H1413" s="10">
        <v>0</v>
      </c>
      <c r="I1413" s="10"/>
      <c r="J1413" s="49"/>
      <c r="K1413" s="10"/>
    </row>
    <row r="1414" spans="1:11" x14ac:dyDescent="0.25">
      <c r="A1414" t="s">
        <v>675</v>
      </c>
      <c r="B1414" t="s">
        <v>651</v>
      </c>
      <c r="C1414">
        <v>10100316</v>
      </c>
      <c r="D1414" t="s">
        <v>956</v>
      </c>
      <c r="E1414" t="s">
        <v>957</v>
      </c>
      <c r="F1414" t="s">
        <v>1201</v>
      </c>
      <c r="G1414" t="s">
        <v>1221</v>
      </c>
      <c r="H1414" s="10">
        <v>0</v>
      </c>
      <c r="I1414" s="10"/>
      <c r="J1414" s="49"/>
      <c r="K1414" s="10"/>
    </row>
    <row r="1415" spans="1:11" x14ac:dyDescent="0.25">
      <c r="A1415" t="s">
        <v>675</v>
      </c>
      <c r="B1415" t="s">
        <v>654</v>
      </c>
      <c r="C1415">
        <v>10100316</v>
      </c>
      <c r="D1415" t="s">
        <v>956</v>
      </c>
      <c r="E1415" t="s">
        <v>957</v>
      </c>
      <c r="F1415" t="s">
        <v>1201</v>
      </c>
      <c r="G1415" t="s">
        <v>1221</v>
      </c>
      <c r="H1415" s="10">
        <v>0</v>
      </c>
      <c r="I1415" s="10"/>
      <c r="J1415" s="49"/>
      <c r="K1415" s="10"/>
    </row>
    <row r="1416" spans="1:11" x14ac:dyDescent="0.25">
      <c r="A1416" t="s">
        <v>675</v>
      </c>
      <c r="B1416" t="s">
        <v>641</v>
      </c>
      <c r="C1416">
        <v>10100317</v>
      </c>
      <c r="D1416" t="s">
        <v>956</v>
      </c>
      <c r="E1416" t="s">
        <v>957</v>
      </c>
      <c r="F1416" t="s">
        <v>1201</v>
      </c>
      <c r="G1416" t="s">
        <v>1222</v>
      </c>
      <c r="H1416" s="10">
        <v>0</v>
      </c>
      <c r="I1416" s="10"/>
      <c r="J1416" s="49"/>
      <c r="K1416" s="10"/>
    </row>
    <row r="1417" spans="1:11" x14ac:dyDescent="0.25">
      <c r="A1417" t="s">
        <v>675</v>
      </c>
      <c r="B1417" t="s">
        <v>645</v>
      </c>
      <c r="C1417">
        <v>10100317</v>
      </c>
      <c r="D1417" t="s">
        <v>956</v>
      </c>
      <c r="E1417" t="s">
        <v>957</v>
      </c>
      <c r="F1417" t="s">
        <v>1201</v>
      </c>
      <c r="G1417" t="s">
        <v>1222</v>
      </c>
      <c r="H1417" s="10">
        <v>0</v>
      </c>
      <c r="I1417" s="10"/>
      <c r="J1417" s="49"/>
      <c r="K1417" s="10"/>
    </row>
    <row r="1418" spans="1:11" x14ac:dyDescent="0.25">
      <c r="A1418" t="s">
        <v>675</v>
      </c>
      <c r="B1418" t="s">
        <v>648</v>
      </c>
      <c r="C1418">
        <v>10100317</v>
      </c>
      <c r="D1418" t="s">
        <v>956</v>
      </c>
      <c r="E1418" t="s">
        <v>957</v>
      </c>
      <c r="F1418" t="s">
        <v>1201</v>
      </c>
      <c r="G1418" t="s">
        <v>1222</v>
      </c>
      <c r="H1418" s="10">
        <v>0</v>
      </c>
      <c r="I1418" s="10"/>
      <c r="J1418" s="49"/>
      <c r="K1418" s="10"/>
    </row>
    <row r="1419" spans="1:11" x14ac:dyDescent="0.25">
      <c r="A1419" t="s">
        <v>675</v>
      </c>
      <c r="B1419" t="s">
        <v>651</v>
      </c>
      <c r="C1419">
        <v>10100317</v>
      </c>
      <c r="D1419" t="s">
        <v>956</v>
      </c>
      <c r="E1419" t="s">
        <v>957</v>
      </c>
      <c r="F1419" t="s">
        <v>1201</v>
      </c>
      <c r="G1419" t="s">
        <v>1222</v>
      </c>
      <c r="H1419" s="10">
        <v>0</v>
      </c>
      <c r="I1419" s="10"/>
      <c r="J1419" s="49"/>
      <c r="K1419" s="10"/>
    </row>
    <row r="1420" spans="1:11" x14ac:dyDescent="0.25">
      <c r="A1420" t="s">
        <v>675</v>
      </c>
      <c r="B1420" t="s">
        <v>654</v>
      </c>
      <c r="C1420">
        <v>10100317</v>
      </c>
      <c r="D1420" t="s">
        <v>956</v>
      </c>
      <c r="E1420" t="s">
        <v>957</v>
      </c>
      <c r="F1420" t="s">
        <v>1201</v>
      </c>
      <c r="G1420" t="s">
        <v>1222</v>
      </c>
      <c r="H1420" s="10">
        <v>0</v>
      </c>
      <c r="I1420" s="10"/>
      <c r="J1420" s="49"/>
      <c r="K1420" s="10"/>
    </row>
    <row r="1421" spans="1:11" x14ac:dyDescent="0.25">
      <c r="A1421" t="s">
        <v>675</v>
      </c>
      <c r="B1421" t="s">
        <v>641</v>
      </c>
      <c r="C1421">
        <v>10100318</v>
      </c>
      <c r="D1421" t="s">
        <v>956</v>
      </c>
      <c r="E1421" t="s">
        <v>957</v>
      </c>
      <c r="F1421" t="s">
        <v>1201</v>
      </c>
      <c r="G1421" t="s">
        <v>1223</v>
      </c>
      <c r="H1421" s="10">
        <v>0</v>
      </c>
      <c r="I1421" s="10"/>
      <c r="J1421" s="49"/>
      <c r="K1421" s="10"/>
    </row>
    <row r="1422" spans="1:11" x14ac:dyDescent="0.25">
      <c r="A1422" t="s">
        <v>675</v>
      </c>
      <c r="B1422" t="s">
        <v>645</v>
      </c>
      <c r="C1422">
        <v>10100318</v>
      </c>
      <c r="D1422" t="s">
        <v>956</v>
      </c>
      <c r="E1422" t="s">
        <v>957</v>
      </c>
      <c r="F1422" t="s">
        <v>1201</v>
      </c>
      <c r="G1422" t="s">
        <v>1223</v>
      </c>
      <c r="H1422" s="10">
        <v>0</v>
      </c>
      <c r="I1422" s="10"/>
      <c r="J1422" s="49"/>
      <c r="K1422" s="10"/>
    </row>
    <row r="1423" spans="1:11" x14ac:dyDescent="0.25">
      <c r="A1423" t="s">
        <v>675</v>
      </c>
      <c r="B1423" t="s">
        <v>648</v>
      </c>
      <c r="C1423">
        <v>10100318</v>
      </c>
      <c r="D1423" t="s">
        <v>956</v>
      </c>
      <c r="E1423" t="s">
        <v>957</v>
      </c>
      <c r="F1423" t="s">
        <v>1201</v>
      </c>
      <c r="G1423" t="s">
        <v>1223</v>
      </c>
      <c r="H1423" s="10">
        <v>0</v>
      </c>
      <c r="I1423" s="10"/>
      <c r="J1423" s="49"/>
      <c r="K1423" s="10"/>
    </row>
    <row r="1424" spans="1:11" x14ac:dyDescent="0.25">
      <c r="A1424" t="s">
        <v>675</v>
      </c>
      <c r="B1424" t="s">
        <v>651</v>
      </c>
      <c r="C1424">
        <v>10100318</v>
      </c>
      <c r="D1424" t="s">
        <v>956</v>
      </c>
      <c r="E1424" t="s">
        <v>957</v>
      </c>
      <c r="F1424" t="s">
        <v>1201</v>
      </c>
      <c r="G1424" t="s">
        <v>1223</v>
      </c>
      <c r="H1424" s="10">
        <v>0</v>
      </c>
      <c r="I1424" s="10"/>
      <c r="J1424" s="49"/>
      <c r="K1424" s="10"/>
    </row>
    <row r="1425" spans="1:11" x14ac:dyDescent="0.25">
      <c r="A1425" t="s">
        <v>675</v>
      </c>
      <c r="B1425" t="s">
        <v>654</v>
      </c>
      <c r="C1425">
        <v>10100318</v>
      </c>
      <c r="D1425" t="s">
        <v>956</v>
      </c>
      <c r="E1425" t="s">
        <v>957</v>
      </c>
      <c r="F1425" t="s">
        <v>1201</v>
      </c>
      <c r="G1425" t="s">
        <v>1223</v>
      </c>
      <c r="H1425" s="10">
        <v>0</v>
      </c>
      <c r="I1425" s="10"/>
      <c r="J1425" s="49"/>
      <c r="K1425" s="10"/>
    </row>
    <row r="1426" spans="1:11" x14ac:dyDescent="0.25">
      <c r="A1426" t="s">
        <v>675</v>
      </c>
      <c r="B1426" t="s">
        <v>481</v>
      </c>
      <c r="C1426">
        <v>20200255</v>
      </c>
      <c r="D1426" t="s">
        <v>968</v>
      </c>
      <c r="E1426" t="s">
        <v>1022</v>
      </c>
      <c r="F1426" t="s">
        <v>970</v>
      </c>
      <c r="G1426" t="s">
        <v>1198</v>
      </c>
      <c r="H1426" s="10">
        <v>0</v>
      </c>
      <c r="I1426" s="10"/>
      <c r="J1426" s="49"/>
      <c r="K1426" s="10"/>
    </row>
    <row r="1427" spans="1:11" x14ac:dyDescent="0.25">
      <c r="A1427" t="s">
        <v>675</v>
      </c>
      <c r="B1427" t="s">
        <v>481</v>
      </c>
      <c r="C1427">
        <v>20200256</v>
      </c>
      <c r="D1427" t="s">
        <v>968</v>
      </c>
      <c r="E1427" t="s">
        <v>1022</v>
      </c>
      <c r="F1427" t="s">
        <v>970</v>
      </c>
      <c r="G1427" t="s">
        <v>1199</v>
      </c>
      <c r="H1427" s="10">
        <v>0</v>
      </c>
      <c r="I1427" s="10"/>
      <c r="J1427" s="49"/>
      <c r="K1427" s="10"/>
    </row>
    <row r="1428" spans="1:11" x14ac:dyDescent="0.25">
      <c r="A1428" t="s">
        <v>675</v>
      </c>
      <c r="B1428" t="s">
        <v>495</v>
      </c>
      <c r="C1428">
        <v>30300819</v>
      </c>
      <c r="D1428" t="s">
        <v>962</v>
      </c>
      <c r="E1428" t="s">
        <v>963</v>
      </c>
      <c r="F1428" t="s">
        <v>1224</v>
      </c>
      <c r="G1428" t="s">
        <v>1225</v>
      </c>
      <c r="H1428" s="10">
        <v>0</v>
      </c>
      <c r="I1428" s="10"/>
      <c r="J1428" s="49"/>
      <c r="K1428" s="10"/>
    </row>
    <row r="1429" spans="1:11" x14ac:dyDescent="0.25">
      <c r="A1429" t="s">
        <v>675</v>
      </c>
      <c r="B1429" t="s">
        <v>499</v>
      </c>
      <c r="C1429">
        <v>30300819</v>
      </c>
      <c r="D1429" t="s">
        <v>962</v>
      </c>
      <c r="E1429" t="s">
        <v>963</v>
      </c>
      <c r="F1429" t="s">
        <v>1224</v>
      </c>
      <c r="G1429" t="s">
        <v>1225</v>
      </c>
      <c r="H1429" s="10">
        <v>0</v>
      </c>
      <c r="I1429" s="10"/>
      <c r="J1429" s="49"/>
      <c r="K1429" s="10"/>
    </row>
    <row r="1430" spans="1:11" x14ac:dyDescent="0.25">
      <c r="A1430" t="s">
        <v>675</v>
      </c>
      <c r="B1430" t="s">
        <v>503</v>
      </c>
      <c r="C1430">
        <v>30300819</v>
      </c>
      <c r="D1430" t="s">
        <v>962</v>
      </c>
      <c r="E1430" t="s">
        <v>963</v>
      </c>
      <c r="F1430" t="s">
        <v>1224</v>
      </c>
      <c r="G1430" t="s">
        <v>1225</v>
      </c>
      <c r="H1430" s="10">
        <v>0</v>
      </c>
      <c r="I1430" s="10"/>
      <c r="J1430" s="49"/>
      <c r="K1430" s="10"/>
    </row>
    <row r="1431" spans="1:11" x14ac:dyDescent="0.25">
      <c r="A1431" t="s">
        <v>791</v>
      </c>
      <c r="B1431" t="s">
        <v>784</v>
      </c>
      <c r="C1431">
        <v>30300819</v>
      </c>
      <c r="D1431" t="s">
        <v>962</v>
      </c>
      <c r="E1431" t="s">
        <v>963</v>
      </c>
      <c r="F1431" t="s">
        <v>1224</v>
      </c>
      <c r="G1431" t="s">
        <v>1225</v>
      </c>
      <c r="H1431" s="10">
        <v>0</v>
      </c>
      <c r="I1431" s="10"/>
      <c r="J1431" s="49"/>
      <c r="K1431" s="10"/>
    </row>
    <row r="1432" spans="1:11" x14ac:dyDescent="0.25">
      <c r="A1432" t="s">
        <v>675</v>
      </c>
      <c r="B1432" t="s">
        <v>495</v>
      </c>
      <c r="C1432">
        <v>30300820</v>
      </c>
      <c r="D1432" t="s">
        <v>962</v>
      </c>
      <c r="E1432" t="s">
        <v>963</v>
      </c>
      <c r="F1432" t="s">
        <v>1224</v>
      </c>
      <c r="G1432" t="s">
        <v>1226</v>
      </c>
      <c r="H1432" s="10">
        <v>0</v>
      </c>
      <c r="I1432" s="10"/>
      <c r="J1432" s="49"/>
      <c r="K1432" s="10"/>
    </row>
    <row r="1433" spans="1:11" x14ac:dyDescent="0.25">
      <c r="A1433" t="s">
        <v>675</v>
      </c>
      <c r="B1433" t="s">
        <v>499</v>
      </c>
      <c r="C1433">
        <v>30300820</v>
      </c>
      <c r="D1433" t="s">
        <v>962</v>
      </c>
      <c r="E1433" t="s">
        <v>963</v>
      </c>
      <c r="F1433" t="s">
        <v>1224</v>
      </c>
      <c r="G1433" t="s">
        <v>1226</v>
      </c>
      <c r="H1433" s="10">
        <v>0</v>
      </c>
      <c r="I1433" s="10"/>
      <c r="J1433" s="49"/>
      <c r="K1433" s="10"/>
    </row>
    <row r="1434" spans="1:11" x14ac:dyDescent="0.25">
      <c r="A1434" t="s">
        <v>675</v>
      </c>
      <c r="B1434" t="s">
        <v>503</v>
      </c>
      <c r="C1434">
        <v>30300820</v>
      </c>
      <c r="D1434" t="s">
        <v>962</v>
      </c>
      <c r="E1434" t="s">
        <v>963</v>
      </c>
      <c r="F1434" t="s">
        <v>1224</v>
      </c>
      <c r="G1434" t="s">
        <v>1226</v>
      </c>
      <c r="H1434" s="10">
        <v>0</v>
      </c>
      <c r="I1434" s="10"/>
      <c r="J1434" s="49"/>
      <c r="K1434" s="10"/>
    </row>
    <row r="1435" spans="1:11" x14ac:dyDescent="0.25">
      <c r="A1435" t="s">
        <v>791</v>
      </c>
      <c r="B1435" t="s">
        <v>784</v>
      </c>
      <c r="C1435">
        <v>30300820</v>
      </c>
      <c r="D1435" t="s">
        <v>962</v>
      </c>
      <c r="E1435" t="s">
        <v>963</v>
      </c>
      <c r="F1435" t="s">
        <v>1224</v>
      </c>
      <c r="G1435" t="s">
        <v>1226</v>
      </c>
      <c r="H1435" s="10">
        <v>0</v>
      </c>
      <c r="I1435" s="10"/>
      <c r="J1435" s="49"/>
      <c r="K1435" s="10"/>
    </row>
    <row r="1436" spans="1:11" x14ac:dyDescent="0.25">
      <c r="A1436" t="s">
        <v>675</v>
      </c>
      <c r="B1436" t="s">
        <v>495</v>
      </c>
      <c r="C1436">
        <v>30300824</v>
      </c>
      <c r="D1436" t="s">
        <v>962</v>
      </c>
      <c r="E1436" t="s">
        <v>963</v>
      </c>
      <c r="F1436" t="s">
        <v>1224</v>
      </c>
      <c r="G1436" t="s">
        <v>1227</v>
      </c>
      <c r="H1436" s="10">
        <v>0</v>
      </c>
      <c r="I1436" s="10"/>
      <c r="J1436" s="49"/>
      <c r="K1436" s="10"/>
    </row>
    <row r="1437" spans="1:11" x14ac:dyDescent="0.25">
      <c r="A1437" t="s">
        <v>675</v>
      </c>
      <c r="B1437" t="s">
        <v>499</v>
      </c>
      <c r="C1437">
        <v>30300824</v>
      </c>
      <c r="D1437" t="s">
        <v>962</v>
      </c>
      <c r="E1437" t="s">
        <v>963</v>
      </c>
      <c r="F1437" t="s">
        <v>1224</v>
      </c>
      <c r="G1437" t="s">
        <v>1227</v>
      </c>
      <c r="H1437" s="10">
        <v>0</v>
      </c>
      <c r="I1437" s="10"/>
      <c r="J1437" s="49"/>
      <c r="K1437" s="10"/>
    </row>
    <row r="1438" spans="1:11" x14ac:dyDescent="0.25">
      <c r="A1438" t="s">
        <v>675</v>
      </c>
      <c r="B1438" t="s">
        <v>503</v>
      </c>
      <c r="C1438">
        <v>30300824</v>
      </c>
      <c r="D1438" t="s">
        <v>962</v>
      </c>
      <c r="E1438" t="s">
        <v>963</v>
      </c>
      <c r="F1438" t="s">
        <v>1224</v>
      </c>
      <c r="G1438" t="s">
        <v>1227</v>
      </c>
      <c r="H1438" s="10">
        <v>0</v>
      </c>
      <c r="I1438" s="10"/>
      <c r="J1438" s="49"/>
      <c r="K1438" s="10"/>
    </row>
    <row r="1439" spans="1:11" x14ac:dyDescent="0.25">
      <c r="A1439" t="s">
        <v>791</v>
      </c>
      <c r="B1439" t="s">
        <v>784</v>
      </c>
      <c r="C1439">
        <v>30300824</v>
      </c>
      <c r="D1439" t="s">
        <v>962</v>
      </c>
      <c r="E1439" t="s">
        <v>963</v>
      </c>
      <c r="F1439" t="s">
        <v>1224</v>
      </c>
      <c r="G1439" t="s">
        <v>1227</v>
      </c>
      <c r="H1439" s="10">
        <v>0</v>
      </c>
      <c r="I1439" s="10"/>
      <c r="J1439" s="49"/>
      <c r="K1439" s="10"/>
    </row>
    <row r="1440" spans="1:11" x14ac:dyDescent="0.25">
      <c r="A1440" t="s">
        <v>675</v>
      </c>
      <c r="B1440" t="s">
        <v>495</v>
      </c>
      <c r="C1440">
        <v>30300826</v>
      </c>
      <c r="D1440" t="s">
        <v>962</v>
      </c>
      <c r="E1440" t="s">
        <v>963</v>
      </c>
      <c r="F1440" t="s">
        <v>1224</v>
      </c>
      <c r="G1440" t="s">
        <v>1228</v>
      </c>
      <c r="H1440" s="10">
        <v>0</v>
      </c>
      <c r="I1440" s="10"/>
      <c r="J1440" s="49"/>
      <c r="K1440" s="10"/>
    </row>
    <row r="1441" spans="1:11" x14ac:dyDescent="0.25">
      <c r="A1441" t="s">
        <v>675</v>
      </c>
      <c r="B1441" t="s">
        <v>499</v>
      </c>
      <c r="C1441">
        <v>30300826</v>
      </c>
      <c r="D1441" t="s">
        <v>962</v>
      </c>
      <c r="E1441" t="s">
        <v>963</v>
      </c>
      <c r="F1441" t="s">
        <v>1224</v>
      </c>
      <c r="G1441" t="s">
        <v>1228</v>
      </c>
      <c r="H1441" s="10">
        <v>0</v>
      </c>
      <c r="I1441" s="10"/>
      <c r="J1441" s="49"/>
      <c r="K1441" s="10"/>
    </row>
    <row r="1442" spans="1:11" x14ac:dyDescent="0.25">
      <c r="A1442" t="s">
        <v>675</v>
      </c>
      <c r="B1442" t="s">
        <v>503</v>
      </c>
      <c r="C1442">
        <v>30300826</v>
      </c>
      <c r="D1442" t="s">
        <v>962</v>
      </c>
      <c r="E1442" t="s">
        <v>963</v>
      </c>
      <c r="F1442" t="s">
        <v>1224</v>
      </c>
      <c r="G1442" t="s">
        <v>1228</v>
      </c>
      <c r="H1442" s="10">
        <v>0</v>
      </c>
      <c r="I1442" s="10"/>
      <c r="J1442" s="49"/>
      <c r="K1442" s="10"/>
    </row>
    <row r="1443" spans="1:11" x14ac:dyDescent="0.25">
      <c r="A1443" t="s">
        <v>791</v>
      </c>
      <c r="B1443" t="s">
        <v>784</v>
      </c>
      <c r="C1443">
        <v>30300826</v>
      </c>
      <c r="D1443" t="s">
        <v>962</v>
      </c>
      <c r="E1443" t="s">
        <v>963</v>
      </c>
      <c r="F1443" t="s">
        <v>1224</v>
      </c>
      <c r="G1443" t="s">
        <v>1228</v>
      </c>
      <c r="H1443" s="10">
        <v>0</v>
      </c>
      <c r="I1443" s="10"/>
      <c r="J1443" s="49"/>
      <c r="K1443" s="10"/>
    </row>
    <row r="1444" spans="1:11" x14ac:dyDescent="0.25">
      <c r="A1444" t="s">
        <v>675</v>
      </c>
      <c r="B1444" t="s">
        <v>495</v>
      </c>
      <c r="C1444">
        <v>30300828</v>
      </c>
      <c r="D1444" t="s">
        <v>962</v>
      </c>
      <c r="E1444" t="s">
        <v>963</v>
      </c>
      <c r="F1444" t="s">
        <v>1224</v>
      </c>
      <c r="G1444" t="s">
        <v>1229</v>
      </c>
      <c r="H1444" s="10">
        <v>0</v>
      </c>
      <c r="I1444" s="10"/>
      <c r="J1444" s="49"/>
      <c r="K1444" s="10"/>
    </row>
    <row r="1445" spans="1:11" x14ac:dyDescent="0.25">
      <c r="A1445" t="s">
        <v>675</v>
      </c>
      <c r="B1445" t="s">
        <v>499</v>
      </c>
      <c r="C1445">
        <v>30300828</v>
      </c>
      <c r="D1445" t="s">
        <v>962</v>
      </c>
      <c r="E1445" t="s">
        <v>963</v>
      </c>
      <c r="F1445" t="s">
        <v>1224</v>
      </c>
      <c r="G1445" t="s">
        <v>1229</v>
      </c>
      <c r="H1445" s="10">
        <v>0</v>
      </c>
      <c r="I1445" s="10"/>
      <c r="J1445" s="49"/>
      <c r="K1445" s="10"/>
    </row>
    <row r="1446" spans="1:11" x14ac:dyDescent="0.25">
      <c r="A1446" t="s">
        <v>675</v>
      </c>
      <c r="B1446" t="s">
        <v>503</v>
      </c>
      <c r="C1446">
        <v>30300828</v>
      </c>
      <c r="D1446" t="s">
        <v>962</v>
      </c>
      <c r="E1446" t="s">
        <v>963</v>
      </c>
      <c r="F1446" t="s">
        <v>1224</v>
      </c>
      <c r="G1446" t="s">
        <v>1229</v>
      </c>
      <c r="H1446" s="10">
        <v>0</v>
      </c>
      <c r="I1446" s="10"/>
      <c r="J1446" s="49"/>
      <c r="K1446" s="10"/>
    </row>
    <row r="1447" spans="1:11" x14ac:dyDescent="0.25">
      <c r="A1447" t="s">
        <v>791</v>
      </c>
      <c r="B1447" t="s">
        <v>784</v>
      </c>
      <c r="C1447">
        <v>30300828</v>
      </c>
      <c r="D1447" t="s">
        <v>962</v>
      </c>
      <c r="E1447" t="s">
        <v>963</v>
      </c>
      <c r="F1447" t="s">
        <v>1224</v>
      </c>
      <c r="G1447" t="s">
        <v>1229</v>
      </c>
      <c r="H1447" s="10">
        <v>0</v>
      </c>
      <c r="I1447" s="10"/>
      <c r="J1447" s="49"/>
      <c r="K1447" s="10"/>
    </row>
    <row r="1448" spans="1:11" x14ac:dyDescent="0.25">
      <c r="A1448" t="s">
        <v>675</v>
      </c>
      <c r="B1448" t="s">
        <v>495</v>
      </c>
      <c r="C1448">
        <v>30300829</v>
      </c>
      <c r="D1448" t="s">
        <v>962</v>
      </c>
      <c r="E1448" t="s">
        <v>963</v>
      </c>
      <c r="F1448" t="s">
        <v>1224</v>
      </c>
      <c r="G1448" t="s">
        <v>1230</v>
      </c>
      <c r="H1448" s="10">
        <v>0</v>
      </c>
      <c r="I1448" s="10"/>
      <c r="J1448" s="49"/>
      <c r="K1448" s="10"/>
    </row>
    <row r="1449" spans="1:11" x14ac:dyDescent="0.25">
      <c r="A1449" t="s">
        <v>675</v>
      </c>
      <c r="B1449" t="s">
        <v>499</v>
      </c>
      <c r="C1449">
        <v>30300829</v>
      </c>
      <c r="D1449" t="s">
        <v>962</v>
      </c>
      <c r="E1449" t="s">
        <v>963</v>
      </c>
      <c r="F1449" t="s">
        <v>1224</v>
      </c>
      <c r="G1449" t="s">
        <v>1230</v>
      </c>
      <c r="H1449" s="10">
        <v>0</v>
      </c>
      <c r="I1449" s="10"/>
      <c r="J1449" s="49"/>
      <c r="K1449" s="10"/>
    </row>
    <row r="1450" spans="1:11" x14ac:dyDescent="0.25">
      <c r="A1450" t="s">
        <v>675</v>
      </c>
      <c r="B1450" t="s">
        <v>503</v>
      </c>
      <c r="C1450">
        <v>30300829</v>
      </c>
      <c r="D1450" t="s">
        <v>962</v>
      </c>
      <c r="E1450" t="s">
        <v>963</v>
      </c>
      <c r="F1450" t="s">
        <v>1224</v>
      </c>
      <c r="G1450" t="s">
        <v>1230</v>
      </c>
      <c r="H1450" s="10">
        <v>0</v>
      </c>
      <c r="I1450" s="10"/>
      <c r="J1450" s="49"/>
      <c r="K1450" s="10"/>
    </row>
    <row r="1451" spans="1:11" x14ac:dyDescent="0.25">
      <c r="A1451" t="s">
        <v>791</v>
      </c>
      <c r="B1451" t="s">
        <v>784</v>
      </c>
      <c r="C1451">
        <v>30300829</v>
      </c>
      <c r="D1451" t="s">
        <v>962</v>
      </c>
      <c r="E1451" t="s">
        <v>963</v>
      </c>
      <c r="F1451" t="s">
        <v>1224</v>
      </c>
      <c r="G1451" t="s">
        <v>1230</v>
      </c>
      <c r="H1451" s="10">
        <v>0</v>
      </c>
      <c r="I1451" s="10"/>
      <c r="J1451" s="49"/>
      <c r="K1451" s="10"/>
    </row>
    <row r="1452" spans="1:11" x14ac:dyDescent="0.25">
      <c r="A1452" t="s">
        <v>675</v>
      </c>
      <c r="B1452" t="s">
        <v>495</v>
      </c>
      <c r="C1452">
        <v>30300913</v>
      </c>
      <c r="D1452" t="s">
        <v>962</v>
      </c>
      <c r="E1452" t="s">
        <v>963</v>
      </c>
      <c r="F1452" t="s">
        <v>1231</v>
      </c>
      <c r="G1452" t="s">
        <v>1232</v>
      </c>
      <c r="H1452" s="10">
        <v>0</v>
      </c>
      <c r="I1452" s="10"/>
      <c r="J1452" s="49"/>
      <c r="K1452" s="10"/>
    </row>
    <row r="1453" spans="1:11" x14ac:dyDescent="0.25">
      <c r="A1453" t="s">
        <v>675</v>
      </c>
      <c r="B1453" t="s">
        <v>499</v>
      </c>
      <c r="C1453">
        <v>30300913</v>
      </c>
      <c r="D1453" t="s">
        <v>962</v>
      </c>
      <c r="E1453" t="s">
        <v>963</v>
      </c>
      <c r="F1453" t="s">
        <v>1231</v>
      </c>
      <c r="G1453" t="s">
        <v>1232</v>
      </c>
      <c r="H1453" s="10">
        <v>0</v>
      </c>
      <c r="I1453" s="10"/>
      <c r="J1453" s="49"/>
      <c r="K1453" s="10"/>
    </row>
    <row r="1454" spans="1:11" x14ac:dyDescent="0.25">
      <c r="A1454" t="s">
        <v>675</v>
      </c>
      <c r="B1454" t="s">
        <v>503</v>
      </c>
      <c r="C1454">
        <v>30300913</v>
      </c>
      <c r="D1454" t="s">
        <v>962</v>
      </c>
      <c r="E1454" t="s">
        <v>963</v>
      </c>
      <c r="F1454" t="s">
        <v>1231</v>
      </c>
      <c r="G1454" t="s">
        <v>1232</v>
      </c>
      <c r="H1454" s="10">
        <v>0</v>
      </c>
      <c r="I1454" s="10"/>
      <c r="J1454" s="49"/>
      <c r="K1454" s="10"/>
    </row>
    <row r="1455" spans="1:11" x14ac:dyDescent="0.25">
      <c r="A1455" t="s">
        <v>791</v>
      </c>
      <c r="B1455" t="s">
        <v>784</v>
      </c>
      <c r="C1455">
        <v>30300913</v>
      </c>
      <c r="D1455" t="s">
        <v>962</v>
      </c>
      <c r="E1455" t="s">
        <v>963</v>
      </c>
      <c r="F1455" t="s">
        <v>1231</v>
      </c>
      <c r="G1455" t="s">
        <v>1232</v>
      </c>
      <c r="H1455" s="10">
        <v>0</v>
      </c>
      <c r="I1455" s="10"/>
      <c r="J1455" s="49"/>
      <c r="K1455" s="10"/>
    </row>
    <row r="1456" spans="1:11" x14ac:dyDescent="0.25">
      <c r="A1456" t="s">
        <v>675</v>
      </c>
      <c r="B1456" t="s">
        <v>495</v>
      </c>
      <c r="C1456">
        <v>30300914</v>
      </c>
      <c r="D1456" t="s">
        <v>962</v>
      </c>
      <c r="E1456" t="s">
        <v>963</v>
      </c>
      <c r="F1456" t="s">
        <v>1231</v>
      </c>
      <c r="G1456" t="s">
        <v>1233</v>
      </c>
      <c r="H1456" s="10">
        <v>0</v>
      </c>
      <c r="I1456" s="10"/>
      <c r="J1456" s="49"/>
      <c r="K1456" s="10"/>
    </row>
    <row r="1457" spans="1:11" x14ac:dyDescent="0.25">
      <c r="A1457" t="s">
        <v>675</v>
      </c>
      <c r="B1457" t="s">
        <v>499</v>
      </c>
      <c r="C1457">
        <v>30300914</v>
      </c>
      <c r="D1457" t="s">
        <v>962</v>
      </c>
      <c r="E1457" t="s">
        <v>963</v>
      </c>
      <c r="F1457" t="s">
        <v>1231</v>
      </c>
      <c r="G1457" t="s">
        <v>1233</v>
      </c>
      <c r="H1457" s="10">
        <v>0</v>
      </c>
      <c r="I1457" s="10"/>
      <c r="J1457" s="49"/>
      <c r="K1457" s="10"/>
    </row>
    <row r="1458" spans="1:11" x14ac:dyDescent="0.25">
      <c r="A1458" t="s">
        <v>675</v>
      </c>
      <c r="B1458" t="s">
        <v>503</v>
      </c>
      <c r="C1458">
        <v>30300914</v>
      </c>
      <c r="D1458" t="s">
        <v>962</v>
      </c>
      <c r="E1458" t="s">
        <v>963</v>
      </c>
      <c r="F1458" t="s">
        <v>1231</v>
      </c>
      <c r="G1458" t="s">
        <v>1233</v>
      </c>
      <c r="H1458" s="10">
        <v>0</v>
      </c>
      <c r="I1458" s="10"/>
      <c r="J1458" s="49"/>
      <c r="K1458" s="10"/>
    </row>
    <row r="1459" spans="1:11" x14ac:dyDescent="0.25">
      <c r="A1459" t="s">
        <v>791</v>
      </c>
      <c r="B1459" t="s">
        <v>784</v>
      </c>
      <c r="C1459">
        <v>30300914</v>
      </c>
      <c r="D1459" t="s">
        <v>962</v>
      </c>
      <c r="E1459" t="s">
        <v>963</v>
      </c>
      <c r="F1459" t="s">
        <v>1231</v>
      </c>
      <c r="G1459" t="s">
        <v>1233</v>
      </c>
      <c r="H1459" s="10">
        <v>0</v>
      </c>
      <c r="I1459" s="10"/>
      <c r="J1459" s="49"/>
      <c r="K1459" s="10"/>
    </row>
    <row r="1460" spans="1:11" x14ac:dyDescent="0.25">
      <c r="A1460" t="s">
        <v>675</v>
      </c>
      <c r="B1460" t="s">
        <v>495</v>
      </c>
      <c r="C1460">
        <v>30301502</v>
      </c>
      <c r="D1460" t="s">
        <v>962</v>
      </c>
      <c r="E1460" t="s">
        <v>963</v>
      </c>
      <c r="F1460" t="s">
        <v>1039</v>
      </c>
      <c r="G1460" t="s">
        <v>1234</v>
      </c>
      <c r="H1460" s="10">
        <v>0</v>
      </c>
      <c r="I1460" s="10"/>
      <c r="J1460" s="49"/>
      <c r="K1460" s="10"/>
    </row>
    <row r="1461" spans="1:11" x14ac:dyDescent="0.25">
      <c r="A1461" t="s">
        <v>675</v>
      </c>
      <c r="B1461" t="s">
        <v>499</v>
      </c>
      <c r="C1461">
        <v>30301502</v>
      </c>
      <c r="D1461" t="s">
        <v>962</v>
      </c>
      <c r="E1461" t="s">
        <v>963</v>
      </c>
      <c r="F1461" t="s">
        <v>1039</v>
      </c>
      <c r="G1461" t="s">
        <v>1234</v>
      </c>
      <c r="H1461" s="10">
        <v>0</v>
      </c>
      <c r="I1461" s="10"/>
      <c r="J1461" s="49"/>
      <c r="K1461" s="10"/>
    </row>
    <row r="1462" spans="1:11" x14ac:dyDescent="0.25">
      <c r="A1462" t="s">
        <v>675</v>
      </c>
      <c r="B1462" t="s">
        <v>503</v>
      </c>
      <c r="C1462">
        <v>30301502</v>
      </c>
      <c r="D1462" t="s">
        <v>962</v>
      </c>
      <c r="E1462" t="s">
        <v>963</v>
      </c>
      <c r="F1462" t="s">
        <v>1039</v>
      </c>
      <c r="G1462" t="s">
        <v>1234</v>
      </c>
      <c r="H1462" s="10">
        <v>0</v>
      </c>
      <c r="I1462" s="10"/>
      <c r="J1462" s="49"/>
      <c r="K1462" s="10"/>
    </row>
    <row r="1463" spans="1:11" x14ac:dyDescent="0.25">
      <c r="A1463" t="s">
        <v>791</v>
      </c>
      <c r="B1463" t="s">
        <v>784</v>
      </c>
      <c r="C1463">
        <v>30301502</v>
      </c>
      <c r="D1463" t="s">
        <v>962</v>
      </c>
      <c r="E1463" t="s">
        <v>963</v>
      </c>
      <c r="F1463" t="s">
        <v>1039</v>
      </c>
      <c r="G1463" t="s">
        <v>1234</v>
      </c>
      <c r="H1463" s="10">
        <v>0</v>
      </c>
      <c r="I1463" s="10"/>
      <c r="J1463" s="49"/>
      <c r="K1463" s="10"/>
    </row>
    <row r="1464" spans="1:11" x14ac:dyDescent="0.25">
      <c r="A1464" t="s">
        <v>675</v>
      </c>
      <c r="B1464" t="s">
        <v>495</v>
      </c>
      <c r="C1464">
        <v>30301504</v>
      </c>
      <c r="D1464" t="s">
        <v>962</v>
      </c>
      <c r="E1464" t="s">
        <v>963</v>
      </c>
      <c r="F1464" t="s">
        <v>1039</v>
      </c>
      <c r="G1464" t="s">
        <v>1235</v>
      </c>
      <c r="H1464" s="10">
        <v>0</v>
      </c>
      <c r="I1464" s="10"/>
      <c r="J1464" s="49"/>
      <c r="K1464" s="10"/>
    </row>
    <row r="1465" spans="1:11" x14ac:dyDescent="0.25">
      <c r="A1465" t="s">
        <v>675</v>
      </c>
      <c r="B1465" t="s">
        <v>499</v>
      </c>
      <c r="C1465">
        <v>30301504</v>
      </c>
      <c r="D1465" t="s">
        <v>962</v>
      </c>
      <c r="E1465" t="s">
        <v>963</v>
      </c>
      <c r="F1465" t="s">
        <v>1039</v>
      </c>
      <c r="G1465" t="s">
        <v>1235</v>
      </c>
      <c r="H1465" s="10">
        <v>0</v>
      </c>
      <c r="I1465" s="10"/>
      <c r="J1465" s="49"/>
      <c r="K1465" s="10"/>
    </row>
    <row r="1466" spans="1:11" x14ac:dyDescent="0.25">
      <c r="A1466" t="s">
        <v>675</v>
      </c>
      <c r="B1466" t="s">
        <v>503</v>
      </c>
      <c r="C1466">
        <v>30301504</v>
      </c>
      <c r="D1466" t="s">
        <v>962</v>
      </c>
      <c r="E1466" t="s">
        <v>963</v>
      </c>
      <c r="F1466" t="s">
        <v>1039</v>
      </c>
      <c r="G1466" t="s">
        <v>1235</v>
      </c>
      <c r="H1466" s="10">
        <v>0</v>
      </c>
      <c r="I1466" s="10"/>
      <c r="J1466" s="49"/>
      <c r="K1466" s="10"/>
    </row>
    <row r="1467" spans="1:11" x14ac:dyDescent="0.25">
      <c r="A1467" t="s">
        <v>791</v>
      </c>
      <c r="B1467" t="s">
        <v>784</v>
      </c>
      <c r="C1467">
        <v>30301504</v>
      </c>
      <c r="D1467" t="s">
        <v>962</v>
      </c>
      <c r="E1467" t="s">
        <v>963</v>
      </c>
      <c r="F1467" t="s">
        <v>1039</v>
      </c>
      <c r="G1467" t="s">
        <v>1235</v>
      </c>
      <c r="H1467" s="10">
        <v>0</v>
      </c>
      <c r="I1467" s="10"/>
      <c r="J1467" s="49"/>
      <c r="K1467" s="10"/>
    </row>
    <row r="1468" spans="1:11" x14ac:dyDescent="0.25">
      <c r="A1468" t="s">
        <v>675</v>
      </c>
      <c r="B1468" t="s">
        <v>495</v>
      </c>
      <c r="C1468">
        <v>30301505</v>
      </c>
      <c r="D1468" t="s">
        <v>962</v>
      </c>
      <c r="E1468" t="s">
        <v>963</v>
      </c>
      <c r="F1468" t="s">
        <v>1039</v>
      </c>
      <c r="G1468" t="s">
        <v>1236</v>
      </c>
      <c r="H1468" s="10">
        <v>0</v>
      </c>
      <c r="I1468" s="10"/>
      <c r="J1468" s="49"/>
      <c r="K1468" s="10"/>
    </row>
    <row r="1469" spans="1:11" x14ac:dyDescent="0.25">
      <c r="A1469" t="s">
        <v>675</v>
      </c>
      <c r="B1469" t="s">
        <v>499</v>
      </c>
      <c r="C1469">
        <v>30301505</v>
      </c>
      <c r="D1469" t="s">
        <v>962</v>
      </c>
      <c r="E1469" t="s">
        <v>963</v>
      </c>
      <c r="F1469" t="s">
        <v>1039</v>
      </c>
      <c r="G1469" t="s">
        <v>1236</v>
      </c>
      <c r="H1469" s="10">
        <v>0</v>
      </c>
      <c r="I1469" s="10"/>
      <c r="J1469" s="49"/>
      <c r="K1469" s="10"/>
    </row>
    <row r="1470" spans="1:11" x14ac:dyDescent="0.25">
      <c r="A1470" t="s">
        <v>675</v>
      </c>
      <c r="B1470" t="s">
        <v>503</v>
      </c>
      <c r="C1470">
        <v>30301505</v>
      </c>
      <c r="D1470" t="s">
        <v>962</v>
      </c>
      <c r="E1470" t="s">
        <v>963</v>
      </c>
      <c r="F1470" t="s">
        <v>1039</v>
      </c>
      <c r="G1470" t="s">
        <v>1236</v>
      </c>
      <c r="H1470" s="10">
        <v>0</v>
      </c>
      <c r="I1470" s="10"/>
      <c r="J1470" s="49"/>
      <c r="K1470" s="10"/>
    </row>
    <row r="1471" spans="1:11" x14ac:dyDescent="0.25">
      <c r="A1471" t="s">
        <v>791</v>
      </c>
      <c r="B1471" t="s">
        <v>784</v>
      </c>
      <c r="C1471">
        <v>30301505</v>
      </c>
      <c r="D1471" t="s">
        <v>962</v>
      </c>
      <c r="E1471" t="s">
        <v>963</v>
      </c>
      <c r="F1471" t="s">
        <v>1039</v>
      </c>
      <c r="G1471" t="s">
        <v>1236</v>
      </c>
      <c r="H1471" s="10">
        <v>0</v>
      </c>
      <c r="I1471" s="10"/>
      <c r="J1471" s="49"/>
      <c r="K1471" s="10"/>
    </row>
    <row r="1472" spans="1:11" x14ac:dyDescent="0.25">
      <c r="A1472" t="s">
        <v>675</v>
      </c>
      <c r="B1472" t="s">
        <v>495</v>
      </c>
      <c r="C1472">
        <v>30301506</v>
      </c>
      <c r="D1472" t="s">
        <v>962</v>
      </c>
      <c r="E1472" t="s">
        <v>963</v>
      </c>
      <c r="F1472" t="s">
        <v>1039</v>
      </c>
      <c r="G1472" t="s">
        <v>1237</v>
      </c>
      <c r="H1472" s="10">
        <v>0</v>
      </c>
      <c r="I1472" s="10"/>
      <c r="J1472" s="49"/>
      <c r="K1472" s="10"/>
    </row>
    <row r="1473" spans="1:11" x14ac:dyDescent="0.25">
      <c r="A1473" t="s">
        <v>675</v>
      </c>
      <c r="B1473" t="s">
        <v>499</v>
      </c>
      <c r="C1473">
        <v>30301506</v>
      </c>
      <c r="D1473" t="s">
        <v>962</v>
      </c>
      <c r="E1473" t="s">
        <v>963</v>
      </c>
      <c r="F1473" t="s">
        <v>1039</v>
      </c>
      <c r="G1473" t="s">
        <v>1237</v>
      </c>
      <c r="H1473" s="10">
        <v>0</v>
      </c>
      <c r="I1473" s="10"/>
      <c r="J1473" s="49"/>
      <c r="K1473" s="10"/>
    </row>
    <row r="1474" spans="1:11" x14ac:dyDescent="0.25">
      <c r="A1474" t="s">
        <v>675</v>
      </c>
      <c r="B1474" t="s">
        <v>503</v>
      </c>
      <c r="C1474">
        <v>30301506</v>
      </c>
      <c r="D1474" t="s">
        <v>962</v>
      </c>
      <c r="E1474" t="s">
        <v>963</v>
      </c>
      <c r="F1474" t="s">
        <v>1039</v>
      </c>
      <c r="G1474" t="s">
        <v>1237</v>
      </c>
      <c r="H1474" s="10">
        <v>0</v>
      </c>
      <c r="I1474" s="10"/>
      <c r="J1474" s="49"/>
      <c r="K1474" s="10"/>
    </row>
    <row r="1475" spans="1:11" x14ac:dyDescent="0.25">
      <c r="A1475" t="s">
        <v>791</v>
      </c>
      <c r="B1475" t="s">
        <v>784</v>
      </c>
      <c r="C1475">
        <v>30301506</v>
      </c>
      <c r="D1475" t="s">
        <v>962</v>
      </c>
      <c r="E1475" t="s">
        <v>963</v>
      </c>
      <c r="F1475" t="s">
        <v>1039</v>
      </c>
      <c r="G1475" t="s">
        <v>1237</v>
      </c>
      <c r="H1475" s="10">
        <v>0</v>
      </c>
      <c r="I1475" s="10"/>
      <c r="J1475" s="49"/>
      <c r="K1475" s="10"/>
    </row>
    <row r="1476" spans="1:11" x14ac:dyDescent="0.25">
      <c r="A1476" t="s">
        <v>675</v>
      </c>
      <c r="B1476" t="s">
        <v>495</v>
      </c>
      <c r="C1476">
        <v>30301510</v>
      </c>
      <c r="D1476" t="s">
        <v>962</v>
      </c>
      <c r="E1476" t="s">
        <v>963</v>
      </c>
      <c r="F1476" t="s">
        <v>1039</v>
      </c>
      <c r="G1476" t="s">
        <v>1228</v>
      </c>
      <c r="H1476" s="10">
        <v>0</v>
      </c>
      <c r="I1476" s="10"/>
      <c r="J1476" s="49"/>
      <c r="K1476" s="10"/>
    </row>
    <row r="1477" spans="1:11" x14ac:dyDescent="0.25">
      <c r="A1477" t="s">
        <v>675</v>
      </c>
      <c r="B1477" t="s">
        <v>499</v>
      </c>
      <c r="C1477">
        <v>30301510</v>
      </c>
      <c r="D1477" t="s">
        <v>962</v>
      </c>
      <c r="E1477" t="s">
        <v>963</v>
      </c>
      <c r="F1477" t="s">
        <v>1039</v>
      </c>
      <c r="G1477" t="s">
        <v>1228</v>
      </c>
      <c r="H1477" s="10">
        <v>0</v>
      </c>
      <c r="I1477" s="10"/>
      <c r="J1477" s="49"/>
      <c r="K1477" s="10"/>
    </row>
    <row r="1478" spans="1:11" x14ac:dyDescent="0.25">
      <c r="A1478" t="s">
        <v>675</v>
      </c>
      <c r="B1478" t="s">
        <v>503</v>
      </c>
      <c r="C1478">
        <v>30301510</v>
      </c>
      <c r="D1478" t="s">
        <v>962</v>
      </c>
      <c r="E1478" t="s">
        <v>963</v>
      </c>
      <c r="F1478" t="s">
        <v>1039</v>
      </c>
      <c r="G1478" t="s">
        <v>1228</v>
      </c>
      <c r="H1478" s="10">
        <v>0</v>
      </c>
      <c r="I1478" s="10"/>
      <c r="J1478" s="49"/>
      <c r="K1478" s="10"/>
    </row>
    <row r="1479" spans="1:11" x14ac:dyDescent="0.25">
      <c r="A1479" t="s">
        <v>791</v>
      </c>
      <c r="B1479" t="s">
        <v>784</v>
      </c>
      <c r="C1479">
        <v>30301510</v>
      </c>
      <c r="D1479" t="s">
        <v>962</v>
      </c>
      <c r="E1479" t="s">
        <v>963</v>
      </c>
      <c r="F1479" t="s">
        <v>1039</v>
      </c>
      <c r="G1479" t="s">
        <v>1228</v>
      </c>
      <c r="H1479" s="10">
        <v>0</v>
      </c>
      <c r="I1479" s="10"/>
      <c r="J1479" s="49"/>
      <c r="K1479" s="10"/>
    </row>
    <row r="1480" spans="1:11" x14ac:dyDescent="0.25">
      <c r="A1480" t="s">
        <v>675</v>
      </c>
      <c r="B1480" t="s">
        <v>495</v>
      </c>
      <c r="C1480">
        <v>30301514</v>
      </c>
      <c r="D1480" t="s">
        <v>962</v>
      </c>
      <c r="E1480" t="s">
        <v>963</v>
      </c>
      <c r="F1480" t="s">
        <v>1039</v>
      </c>
      <c r="G1480" t="s">
        <v>1238</v>
      </c>
      <c r="H1480" s="10">
        <v>0</v>
      </c>
      <c r="I1480" s="10"/>
      <c r="J1480" s="49"/>
      <c r="K1480" s="10"/>
    </row>
    <row r="1481" spans="1:11" x14ac:dyDescent="0.25">
      <c r="A1481" t="s">
        <v>675</v>
      </c>
      <c r="B1481" t="s">
        <v>499</v>
      </c>
      <c r="C1481">
        <v>30301514</v>
      </c>
      <c r="D1481" t="s">
        <v>962</v>
      </c>
      <c r="E1481" t="s">
        <v>963</v>
      </c>
      <c r="F1481" t="s">
        <v>1039</v>
      </c>
      <c r="G1481" t="s">
        <v>1238</v>
      </c>
      <c r="H1481" s="10">
        <v>0</v>
      </c>
      <c r="I1481" s="10"/>
      <c r="J1481" s="49"/>
      <c r="K1481" s="10"/>
    </row>
    <row r="1482" spans="1:11" x14ac:dyDescent="0.25">
      <c r="A1482" t="s">
        <v>675</v>
      </c>
      <c r="B1482" t="s">
        <v>503</v>
      </c>
      <c r="C1482">
        <v>30301514</v>
      </c>
      <c r="D1482" t="s">
        <v>962</v>
      </c>
      <c r="E1482" t="s">
        <v>963</v>
      </c>
      <c r="F1482" t="s">
        <v>1039</v>
      </c>
      <c r="G1482" t="s">
        <v>1238</v>
      </c>
      <c r="H1482" s="10">
        <v>0</v>
      </c>
      <c r="I1482" s="10"/>
      <c r="J1482" s="49"/>
      <c r="K1482" s="10"/>
    </row>
    <row r="1483" spans="1:11" x14ac:dyDescent="0.25">
      <c r="A1483" t="s">
        <v>791</v>
      </c>
      <c r="B1483" t="s">
        <v>784</v>
      </c>
      <c r="C1483">
        <v>30301514</v>
      </c>
      <c r="D1483" t="s">
        <v>962</v>
      </c>
      <c r="E1483" t="s">
        <v>963</v>
      </c>
      <c r="F1483" t="s">
        <v>1039</v>
      </c>
      <c r="G1483" t="s">
        <v>1238</v>
      </c>
      <c r="H1483" s="10">
        <v>0</v>
      </c>
      <c r="I1483" s="10"/>
      <c r="J1483" s="49"/>
      <c r="K1483" s="10"/>
    </row>
    <row r="1484" spans="1:11" x14ac:dyDescent="0.25">
      <c r="A1484" t="s">
        <v>675</v>
      </c>
      <c r="B1484" t="s">
        <v>495</v>
      </c>
      <c r="C1484">
        <v>30301521</v>
      </c>
      <c r="D1484" t="s">
        <v>962</v>
      </c>
      <c r="E1484" t="s">
        <v>963</v>
      </c>
      <c r="F1484" t="s">
        <v>1039</v>
      </c>
      <c r="G1484" t="s">
        <v>1239</v>
      </c>
      <c r="H1484" s="10">
        <v>0</v>
      </c>
      <c r="I1484" s="10"/>
      <c r="J1484" s="49"/>
      <c r="K1484" s="10"/>
    </row>
    <row r="1485" spans="1:11" x14ac:dyDescent="0.25">
      <c r="A1485" t="s">
        <v>675</v>
      </c>
      <c r="B1485" t="s">
        <v>499</v>
      </c>
      <c r="C1485">
        <v>30301521</v>
      </c>
      <c r="D1485" t="s">
        <v>962</v>
      </c>
      <c r="E1485" t="s">
        <v>963</v>
      </c>
      <c r="F1485" t="s">
        <v>1039</v>
      </c>
      <c r="G1485" t="s">
        <v>1239</v>
      </c>
      <c r="H1485" s="10">
        <v>0</v>
      </c>
      <c r="I1485" s="10"/>
      <c r="J1485" s="49"/>
      <c r="K1485" s="10"/>
    </row>
    <row r="1486" spans="1:11" x14ac:dyDescent="0.25">
      <c r="A1486" t="s">
        <v>675</v>
      </c>
      <c r="B1486" t="s">
        <v>503</v>
      </c>
      <c r="C1486">
        <v>30301521</v>
      </c>
      <c r="D1486" t="s">
        <v>962</v>
      </c>
      <c r="E1486" t="s">
        <v>963</v>
      </c>
      <c r="F1486" t="s">
        <v>1039</v>
      </c>
      <c r="G1486" t="s">
        <v>1239</v>
      </c>
      <c r="H1486" s="10">
        <v>0</v>
      </c>
      <c r="I1486" s="10"/>
      <c r="J1486" s="49"/>
      <c r="K1486" s="10"/>
    </row>
    <row r="1487" spans="1:11" x14ac:dyDescent="0.25">
      <c r="A1487" t="s">
        <v>791</v>
      </c>
      <c r="B1487" t="s">
        <v>784</v>
      </c>
      <c r="C1487">
        <v>30301521</v>
      </c>
      <c r="D1487" t="s">
        <v>962</v>
      </c>
      <c r="E1487" t="s">
        <v>963</v>
      </c>
      <c r="F1487" t="s">
        <v>1039</v>
      </c>
      <c r="G1487" t="s">
        <v>1239</v>
      </c>
      <c r="H1487" s="10">
        <v>0</v>
      </c>
      <c r="I1487" s="10"/>
      <c r="J1487" s="49"/>
      <c r="K1487" s="10"/>
    </row>
    <row r="1488" spans="1:11" x14ac:dyDescent="0.25">
      <c r="A1488" t="s">
        <v>675</v>
      </c>
      <c r="B1488" t="s">
        <v>495</v>
      </c>
      <c r="C1488">
        <v>30301523</v>
      </c>
      <c r="D1488" t="s">
        <v>962</v>
      </c>
      <c r="E1488" t="s">
        <v>963</v>
      </c>
      <c r="F1488" t="s">
        <v>1039</v>
      </c>
      <c r="G1488" t="s">
        <v>1240</v>
      </c>
      <c r="H1488" s="10">
        <v>0</v>
      </c>
      <c r="I1488" s="10"/>
      <c r="J1488" s="49"/>
      <c r="K1488" s="10"/>
    </row>
    <row r="1489" spans="1:11" x14ac:dyDescent="0.25">
      <c r="A1489" t="s">
        <v>675</v>
      </c>
      <c r="B1489" t="s">
        <v>499</v>
      </c>
      <c r="C1489">
        <v>30301523</v>
      </c>
      <c r="D1489" t="s">
        <v>962</v>
      </c>
      <c r="E1489" t="s">
        <v>963</v>
      </c>
      <c r="F1489" t="s">
        <v>1039</v>
      </c>
      <c r="G1489" t="s">
        <v>1240</v>
      </c>
      <c r="H1489" s="10">
        <v>0</v>
      </c>
      <c r="I1489" s="10"/>
      <c r="J1489" s="49"/>
      <c r="K1489" s="10"/>
    </row>
    <row r="1490" spans="1:11" x14ac:dyDescent="0.25">
      <c r="A1490" t="s">
        <v>675</v>
      </c>
      <c r="B1490" t="s">
        <v>503</v>
      </c>
      <c r="C1490">
        <v>30301523</v>
      </c>
      <c r="D1490" t="s">
        <v>962</v>
      </c>
      <c r="E1490" t="s">
        <v>963</v>
      </c>
      <c r="F1490" t="s">
        <v>1039</v>
      </c>
      <c r="G1490" t="s">
        <v>1240</v>
      </c>
      <c r="H1490" s="10">
        <v>0</v>
      </c>
      <c r="I1490" s="10"/>
      <c r="J1490" s="49"/>
      <c r="K1490" s="10"/>
    </row>
    <row r="1491" spans="1:11" x14ac:dyDescent="0.25">
      <c r="A1491" t="s">
        <v>791</v>
      </c>
      <c r="B1491" t="s">
        <v>784</v>
      </c>
      <c r="C1491">
        <v>30301523</v>
      </c>
      <c r="D1491" t="s">
        <v>962</v>
      </c>
      <c r="E1491" t="s">
        <v>963</v>
      </c>
      <c r="F1491" t="s">
        <v>1039</v>
      </c>
      <c r="G1491" t="s">
        <v>1240</v>
      </c>
      <c r="H1491" s="10">
        <v>0</v>
      </c>
      <c r="I1491" s="10"/>
      <c r="J1491" s="49"/>
      <c r="K1491" s="10"/>
    </row>
    <row r="1492" spans="1:11" x14ac:dyDescent="0.25">
      <c r="A1492" t="s">
        <v>675</v>
      </c>
      <c r="B1492" t="s">
        <v>495</v>
      </c>
      <c r="C1492">
        <v>30301524</v>
      </c>
      <c r="D1492" t="s">
        <v>962</v>
      </c>
      <c r="E1492" t="s">
        <v>963</v>
      </c>
      <c r="F1492" t="s">
        <v>1039</v>
      </c>
      <c r="G1492" t="s">
        <v>1241</v>
      </c>
      <c r="H1492" s="10">
        <v>0</v>
      </c>
      <c r="I1492" s="10"/>
      <c r="J1492" s="49"/>
      <c r="K1492" s="10"/>
    </row>
    <row r="1493" spans="1:11" x14ac:dyDescent="0.25">
      <c r="A1493" t="s">
        <v>675</v>
      </c>
      <c r="B1493" t="s">
        <v>499</v>
      </c>
      <c r="C1493">
        <v>30301524</v>
      </c>
      <c r="D1493" t="s">
        <v>962</v>
      </c>
      <c r="E1493" t="s">
        <v>963</v>
      </c>
      <c r="F1493" t="s">
        <v>1039</v>
      </c>
      <c r="G1493" t="s">
        <v>1241</v>
      </c>
      <c r="H1493" s="10">
        <v>0</v>
      </c>
      <c r="I1493" s="10"/>
      <c r="J1493" s="49"/>
      <c r="K1493" s="10"/>
    </row>
    <row r="1494" spans="1:11" x14ac:dyDescent="0.25">
      <c r="A1494" t="s">
        <v>675</v>
      </c>
      <c r="B1494" t="s">
        <v>503</v>
      </c>
      <c r="C1494">
        <v>30301524</v>
      </c>
      <c r="D1494" t="s">
        <v>962</v>
      </c>
      <c r="E1494" t="s">
        <v>963</v>
      </c>
      <c r="F1494" t="s">
        <v>1039</v>
      </c>
      <c r="G1494" t="s">
        <v>1241</v>
      </c>
      <c r="H1494" s="10">
        <v>0</v>
      </c>
      <c r="I1494" s="10"/>
      <c r="J1494" s="49"/>
      <c r="K1494" s="10"/>
    </row>
    <row r="1495" spans="1:11" x14ac:dyDescent="0.25">
      <c r="A1495" t="s">
        <v>791</v>
      </c>
      <c r="B1495" t="s">
        <v>784</v>
      </c>
      <c r="C1495">
        <v>30301524</v>
      </c>
      <c r="D1495" t="s">
        <v>962</v>
      </c>
      <c r="E1495" t="s">
        <v>963</v>
      </c>
      <c r="F1495" t="s">
        <v>1039</v>
      </c>
      <c r="G1495" t="s">
        <v>1241</v>
      </c>
      <c r="H1495" s="10">
        <v>0</v>
      </c>
      <c r="I1495" s="10"/>
      <c r="J1495" s="49"/>
      <c r="K1495" s="10"/>
    </row>
    <row r="1496" spans="1:11" x14ac:dyDescent="0.25">
      <c r="A1496" t="s">
        <v>791</v>
      </c>
      <c r="B1496" t="s">
        <v>784</v>
      </c>
      <c r="C1496">
        <v>30301524</v>
      </c>
      <c r="D1496" t="s">
        <v>962</v>
      </c>
      <c r="E1496" t="s">
        <v>963</v>
      </c>
      <c r="F1496" t="s">
        <v>1039</v>
      </c>
      <c r="G1496" t="s">
        <v>1241</v>
      </c>
      <c r="H1496" s="10">
        <v>0</v>
      </c>
      <c r="I1496" s="10"/>
      <c r="J1496" s="49"/>
      <c r="K1496" s="10"/>
    </row>
    <row r="1497" spans="1:11" x14ac:dyDescent="0.25">
      <c r="A1497" t="s">
        <v>675</v>
      </c>
      <c r="B1497" t="s">
        <v>83</v>
      </c>
      <c r="C1497">
        <v>30302312</v>
      </c>
      <c r="D1497" t="s">
        <v>962</v>
      </c>
      <c r="E1497" t="s">
        <v>963</v>
      </c>
      <c r="F1497" t="s">
        <v>964</v>
      </c>
      <c r="G1497" t="s">
        <v>1242</v>
      </c>
      <c r="H1497" s="10">
        <v>0</v>
      </c>
      <c r="I1497" s="10"/>
      <c r="J1497" s="49"/>
      <c r="K1497" s="10"/>
    </row>
    <row r="1498" spans="1:11" x14ac:dyDescent="0.25">
      <c r="A1498" t="s">
        <v>675</v>
      </c>
      <c r="B1498" t="s">
        <v>83</v>
      </c>
      <c r="C1498">
        <v>30302353</v>
      </c>
      <c r="D1498" t="s">
        <v>962</v>
      </c>
      <c r="E1498" t="s">
        <v>963</v>
      </c>
      <c r="F1498" t="s">
        <v>964</v>
      </c>
      <c r="G1498" t="s">
        <v>1243</v>
      </c>
      <c r="H1498" s="10">
        <v>0</v>
      </c>
      <c r="I1498" s="10"/>
      <c r="J1498" s="49"/>
      <c r="K1498" s="10"/>
    </row>
    <row r="1499" spans="1:11" x14ac:dyDescent="0.25">
      <c r="A1499" t="s">
        <v>675</v>
      </c>
      <c r="B1499" t="s">
        <v>83</v>
      </c>
      <c r="C1499">
        <v>30302354</v>
      </c>
      <c r="D1499" t="s">
        <v>962</v>
      </c>
      <c r="E1499" t="s">
        <v>963</v>
      </c>
      <c r="F1499" t="s">
        <v>964</v>
      </c>
      <c r="G1499" t="s">
        <v>1244</v>
      </c>
      <c r="H1499" s="10">
        <v>0</v>
      </c>
      <c r="I1499" s="10"/>
      <c r="J1499" s="49"/>
      <c r="K1499" s="10"/>
    </row>
    <row r="1500" spans="1:11" x14ac:dyDescent="0.25">
      <c r="A1500" t="s">
        <v>675</v>
      </c>
      <c r="B1500" t="s">
        <v>83</v>
      </c>
      <c r="C1500">
        <v>30302355</v>
      </c>
      <c r="D1500" t="s">
        <v>962</v>
      </c>
      <c r="E1500" t="s">
        <v>963</v>
      </c>
      <c r="F1500" t="s">
        <v>964</v>
      </c>
      <c r="G1500" t="s">
        <v>1245</v>
      </c>
      <c r="H1500" s="10">
        <v>0</v>
      </c>
      <c r="I1500" s="10"/>
      <c r="J1500" s="49"/>
      <c r="K1500" s="10"/>
    </row>
    <row r="1501" spans="1:11" x14ac:dyDescent="0.25">
      <c r="A1501" t="s">
        <v>675</v>
      </c>
      <c r="B1501" t="s">
        <v>83</v>
      </c>
      <c r="C1501">
        <v>30302356</v>
      </c>
      <c r="D1501" t="s">
        <v>962</v>
      </c>
      <c r="E1501" t="s">
        <v>963</v>
      </c>
      <c r="F1501" t="s">
        <v>964</v>
      </c>
      <c r="G1501" t="s">
        <v>1246</v>
      </c>
      <c r="H1501" s="10">
        <v>0</v>
      </c>
      <c r="I1501" s="10"/>
      <c r="J1501" s="49"/>
      <c r="K1501" s="10"/>
    </row>
    <row r="1502" spans="1:11" x14ac:dyDescent="0.25">
      <c r="A1502" t="s">
        <v>675</v>
      </c>
      <c r="B1502" t="s">
        <v>83</v>
      </c>
      <c r="C1502">
        <v>30302358</v>
      </c>
      <c r="D1502" t="s">
        <v>962</v>
      </c>
      <c r="E1502" t="s">
        <v>963</v>
      </c>
      <c r="F1502" t="s">
        <v>964</v>
      </c>
      <c r="G1502" t="s">
        <v>1247</v>
      </c>
      <c r="H1502" s="10">
        <v>0</v>
      </c>
      <c r="I1502" s="10"/>
      <c r="J1502" s="49"/>
      <c r="K1502" s="10"/>
    </row>
    <row r="1503" spans="1:11" x14ac:dyDescent="0.25">
      <c r="A1503" t="s">
        <v>675</v>
      </c>
      <c r="B1503" t="s">
        <v>83</v>
      </c>
      <c r="C1503">
        <v>30302359</v>
      </c>
      <c r="D1503" t="s">
        <v>962</v>
      </c>
      <c r="E1503" t="s">
        <v>963</v>
      </c>
      <c r="F1503" t="s">
        <v>964</v>
      </c>
      <c r="G1503" t="s">
        <v>1248</v>
      </c>
      <c r="H1503" s="10">
        <v>0</v>
      </c>
      <c r="I1503" s="10"/>
      <c r="J1503" s="49"/>
      <c r="K1503" s="10"/>
    </row>
    <row r="1504" spans="1:11" x14ac:dyDescent="0.25">
      <c r="A1504" t="s">
        <v>675</v>
      </c>
      <c r="B1504" t="s">
        <v>83</v>
      </c>
      <c r="C1504">
        <v>30302361</v>
      </c>
      <c r="D1504" t="s">
        <v>962</v>
      </c>
      <c r="E1504" t="s">
        <v>963</v>
      </c>
      <c r="F1504" t="s">
        <v>964</v>
      </c>
      <c r="G1504" t="s">
        <v>1249</v>
      </c>
      <c r="H1504" s="10">
        <v>0</v>
      </c>
      <c r="I1504" s="10"/>
      <c r="J1504" s="49"/>
      <c r="K1504" s="10"/>
    </row>
    <row r="1505" spans="1:11" x14ac:dyDescent="0.25">
      <c r="A1505" t="s">
        <v>675</v>
      </c>
      <c r="B1505" t="s">
        <v>83</v>
      </c>
      <c r="C1505">
        <v>30302362</v>
      </c>
      <c r="D1505" t="s">
        <v>962</v>
      </c>
      <c r="E1505" t="s">
        <v>963</v>
      </c>
      <c r="F1505" t="s">
        <v>964</v>
      </c>
      <c r="G1505" t="s">
        <v>1250</v>
      </c>
      <c r="H1505" s="10">
        <v>0</v>
      </c>
      <c r="I1505" s="10"/>
      <c r="J1505" s="49"/>
      <c r="K1505" s="10"/>
    </row>
    <row r="1506" spans="1:11" x14ac:dyDescent="0.25">
      <c r="A1506" t="s">
        <v>675</v>
      </c>
      <c r="B1506" t="s">
        <v>83</v>
      </c>
      <c r="C1506">
        <v>30302369</v>
      </c>
      <c r="D1506" t="s">
        <v>962</v>
      </c>
      <c r="E1506" t="s">
        <v>963</v>
      </c>
      <c r="F1506" t="s">
        <v>964</v>
      </c>
      <c r="G1506" t="s">
        <v>1251</v>
      </c>
      <c r="H1506" s="10">
        <v>0</v>
      </c>
      <c r="I1506" s="10"/>
      <c r="J1506" s="49"/>
      <c r="K1506" s="10"/>
    </row>
    <row r="1507" spans="1:11" x14ac:dyDescent="0.25">
      <c r="A1507" t="s">
        <v>675</v>
      </c>
      <c r="B1507" t="s">
        <v>83</v>
      </c>
      <c r="C1507">
        <v>30302370</v>
      </c>
      <c r="D1507" t="s">
        <v>962</v>
      </c>
      <c r="E1507" t="s">
        <v>963</v>
      </c>
      <c r="F1507" t="s">
        <v>964</v>
      </c>
      <c r="G1507" t="s">
        <v>1252</v>
      </c>
      <c r="H1507" s="10">
        <v>0</v>
      </c>
      <c r="I1507" s="10"/>
      <c r="J1507" s="49"/>
      <c r="K1507" s="10"/>
    </row>
    <row r="1508" spans="1:11" x14ac:dyDescent="0.25">
      <c r="A1508" t="s">
        <v>675</v>
      </c>
      <c r="B1508" t="s">
        <v>83</v>
      </c>
      <c r="C1508">
        <v>30302371</v>
      </c>
      <c r="D1508" t="s">
        <v>962</v>
      </c>
      <c r="E1508" t="s">
        <v>963</v>
      </c>
      <c r="F1508" t="s">
        <v>964</v>
      </c>
      <c r="G1508" t="s">
        <v>1253</v>
      </c>
      <c r="H1508" s="10">
        <v>0</v>
      </c>
      <c r="I1508" s="10"/>
      <c r="J1508" s="49"/>
      <c r="K1508" s="10"/>
    </row>
    <row r="1509" spans="1:11" x14ac:dyDescent="0.25">
      <c r="A1509" t="s">
        <v>675</v>
      </c>
      <c r="B1509" t="s">
        <v>83</v>
      </c>
      <c r="C1509">
        <v>30302372</v>
      </c>
      <c r="D1509" t="s">
        <v>962</v>
      </c>
      <c r="E1509" t="s">
        <v>963</v>
      </c>
      <c r="F1509" t="s">
        <v>964</v>
      </c>
      <c r="G1509" t="s">
        <v>1254</v>
      </c>
      <c r="H1509" s="10">
        <v>0</v>
      </c>
      <c r="I1509" s="10"/>
      <c r="J1509" s="49"/>
      <c r="K1509" s="10"/>
    </row>
    <row r="1510" spans="1:11" x14ac:dyDescent="0.25">
      <c r="A1510" t="s">
        <v>675</v>
      </c>
      <c r="B1510" t="s">
        <v>83</v>
      </c>
      <c r="C1510">
        <v>30302373</v>
      </c>
      <c r="D1510" t="s">
        <v>962</v>
      </c>
      <c r="E1510" t="s">
        <v>963</v>
      </c>
      <c r="F1510" t="s">
        <v>964</v>
      </c>
      <c r="G1510" t="s">
        <v>1255</v>
      </c>
      <c r="H1510" s="10">
        <v>0</v>
      </c>
      <c r="I1510" s="10"/>
      <c r="J1510" s="49"/>
      <c r="K1510" s="10"/>
    </row>
    <row r="1511" spans="1:11" x14ac:dyDescent="0.25">
      <c r="A1511" t="s">
        <v>675</v>
      </c>
      <c r="B1511" t="s">
        <v>83</v>
      </c>
      <c r="C1511">
        <v>30302374</v>
      </c>
      <c r="D1511" t="s">
        <v>962</v>
      </c>
      <c r="E1511" t="s">
        <v>963</v>
      </c>
      <c r="F1511" t="s">
        <v>964</v>
      </c>
      <c r="G1511" t="s">
        <v>1256</v>
      </c>
      <c r="H1511" s="10">
        <v>0</v>
      </c>
      <c r="I1511" s="10"/>
      <c r="J1511" s="49"/>
      <c r="K1511" s="10"/>
    </row>
    <row r="1512" spans="1:11" x14ac:dyDescent="0.25">
      <c r="A1512" t="s">
        <v>675</v>
      </c>
      <c r="B1512" t="s">
        <v>83</v>
      </c>
      <c r="C1512">
        <v>30302380</v>
      </c>
      <c r="D1512" t="s">
        <v>962</v>
      </c>
      <c r="E1512" t="s">
        <v>963</v>
      </c>
      <c r="F1512" t="s">
        <v>964</v>
      </c>
      <c r="G1512" t="s">
        <v>1257</v>
      </c>
      <c r="H1512" s="10">
        <v>0</v>
      </c>
      <c r="I1512" s="10"/>
      <c r="J1512" s="49"/>
      <c r="K1512" s="10"/>
    </row>
    <row r="1513" spans="1:11" x14ac:dyDescent="0.25">
      <c r="A1513" t="s">
        <v>675</v>
      </c>
      <c r="B1513" t="s">
        <v>83</v>
      </c>
      <c r="C1513">
        <v>30302383</v>
      </c>
      <c r="D1513" t="s">
        <v>962</v>
      </c>
      <c r="E1513" t="s">
        <v>963</v>
      </c>
      <c r="F1513" t="s">
        <v>964</v>
      </c>
      <c r="G1513" t="s">
        <v>1258</v>
      </c>
      <c r="H1513" s="10">
        <v>0</v>
      </c>
      <c r="I1513" s="10"/>
      <c r="J1513" s="49"/>
      <c r="K1513" s="10"/>
    </row>
    <row r="1514" spans="1:11" x14ac:dyDescent="0.25">
      <c r="A1514" t="s">
        <v>675</v>
      </c>
      <c r="B1514" t="s">
        <v>83</v>
      </c>
      <c r="C1514">
        <v>30302384</v>
      </c>
      <c r="D1514" t="s">
        <v>962</v>
      </c>
      <c r="E1514" t="s">
        <v>963</v>
      </c>
      <c r="F1514" t="s">
        <v>964</v>
      </c>
      <c r="G1514" t="s">
        <v>1259</v>
      </c>
      <c r="H1514" s="10">
        <v>0</v>
      </c>
      <c r="I1514" s="10"/>
      <c r="J1514" s="49"/>
      <c r="K1514" s="10"/>
    </row>
    <row r="1515" spans="1:11" x14ac:dyDescent="0.25">
      <c r="A1515" t="s">
        <v>675</v>
      </c>
      <c r="B1515" t="s">
        <v>83</v>
      </c>
      <c r="C1515">
        <v>30302385</v>
      </c>
      <c r="D1515" t="s">
        <v>962</v>
      </c>
      <c r="E1515" t="s">
        <v>963</v>
      </c>
      <c r="F1515" t="s">
        <v>964</v>
      </c>
      <c r="G1515" t="s">
        <v>1260</v>
      </c>
      <c r="H1515" s="10">
        <v>0</v>
      </c>
      <c r="I1515" s="10"/>
      <c r="J1515" s="49"/>
      <c r="K1515" s="10"/>
    </row>
    <row r="1516" spans="1:11" x14ac:dyDescent="0.25">
      <c r="A1516" t="s">
        <v>675</v>
      </c>
      <c r="B1516" t="s">
        <v>83</v>
      </c>
      <c r="C1516">
        <v>30302386</v>
      </c>
      <c r="D1516" t="s">
        <v>962</v>
      </c>
      <c r="E1516" t="s">
        <v>963</v>
      </c>
      <c r="F1516" t="s">
        <v>964</v>
      </c>
      <c r="G1516" t="s">
        <v>1261</v>
      </c>
      <c r="H1516" s="10">
        <v>0</v>
      </c>
      <c r="I1516" s="10"/>
      <c r="J1516" s="49"/>
      <c r="K1516" s="10"/>
    </row>
    <row r="1517" spans="1:11" x14ac:dyDescent="0.25">
      <c r="A1517" t="s">
        <v>675</v>
      </c>
      <c r="B1517" t="s">
        <v>83</v>
      </c>
      <c r="C1517">
        <v>30302387</v>
      </c>
      <c r="D1517" t="s">
        <v>962</v>
      </c>
      <c r="E1517" t="s">
        <v>963</v>
      </c>
      <c r="F1517" t="s">
        <v>964</v>
      </c>
      <c r="G1517" t="s">
        <v>1262</v>
      </c>
      <c r="H1517" s="10">
        <v>0</v>
      </c>
      <c r="I1517" s="10"/>
      <c r="J1517" s="49"/>
      <c r="K1517" s="10"/>
    </row>
    <row r="1518" spans="1:11" x14ac:dyDescent="0.25">
      <c r="A1518" t="s">
        <v>675</v>
      </c>
      <c r="B1518" t="s">
        <v>83</v>
      </c>
      <c r="C1518">
        <v>30302388</v>
      </c>
      <c r="D1518" t="s">
        <v>962</v>
      </c>
      <c r="E1518" t="s">
        <v>963</v>
      </c>
      <c r="F1518" t="s">
        <v>964</v>
      </c>
      <c r="G1518" t="s">
        <v>1263</v>
      </c>
      <c r="H1518" s="10">
        <v>0</v>
      </c>
      <c r="I1518" s="10"/>
      <c r="J1518" s="49"/>
      <c r="K1518" s="10"/>
    </row>
    <row r="1519" spans="1:11" x14ac:dyDescent="0.25">
      <c r="A1519" t="s">
        <v>791</v>
      </c>
      <c r="B1519" t="s">
        <v>748</v>
      </c>
      <c r="C1519">
        <v>30390002</v>
      </c>
      <c r="D1519" t="s">
        <v>962</v>
      </c>
      <c r="E1519" t="s">
        <v>963</v>
      </c>
      <c r="F1519" t="s">
        <v>1005</v>
      </c>
      <c r="G1519" t="s">
        <v>1163</v>
      </c>
      <c r="H1519" s="10">
        <v>0</v>
      </c>
      <c r="I1519" s="10"/>
      <c r="J1519" s="49"/>
      <c r="K1519" s="10"/>
    </row>
    <row r="1520" spans="1:11" x14ac:dyDescent="0.25">
      <c r="A1520" t="s">
        <v>791</v>
      </c>
      <c r="B1520" t="s">
        <v>696</v>
      </c>
      <c r="C1520">
        <v>30600100</v>
      </c>
      <c r="D1520" t="s">
        <v>1264</v>
      </c>
      <c r="E1520" t="s">
        <v>1264</v>
      </c>
      <c r="F1520" t="s">
        <v>1264</v>
      </c>
      <c r="G1520" t="s">
        <v>1264</v>
      </c>
      <c r="H1520" s="10">
        <v>0</v>
      </c>
      <c r="I1520" s="10"/>
      <c r="J1520" s="49"/>
      <c r="K1520" s="10"/>
    </row>
    <row r="1521" spans="1:11" x14ac:dyDescent="0.25">
      <c r="A1521" t="s">
        <v>791</v>
      </c>
      <c r="B1521" t="s">
        <v>748</v>
      </c>
      <c r="C1521">
        <v>30600102</v>
      </c>
      <c r="D1521" t="s">
        <v>962</v>
      </c>
      <c r="E1521" t="s">
        <v>981</v>
      </c>
      <c r="F1521" t="s">
        <v>709</v>
      </c>
      <c r="G1521" t="s">
        <v>1265</v>
      </c>
      <c r="H1521" s="10">
        <v>0</v>
      </c>
      <c r="I1521" s="10"/>
      <c r="J1521" s="49"/>
      <c r="K1521" s="10"/>
    </row>
    <row r="1522" spans="1:11" x14ac:dyDescent="0.25">
      <c r="A1522" t="s">
        <v>791</v>
      </c>
      <c r="B1522" t="s">
        <v>696</v>
      </c>
      <c r="C1522">
        <v>30600111</v>
      </c>
      <c r="D1522" t="s">
        <v>962</v>
      </c>
      <c r="E1522" t="s">
        <v>981</v>
      </c>
      <c r="F1522" t="s">
        <v>709</v>
      </c>
      <c r="G1522" t="s">
        <v>1266</v>
      </c>
      <c r="H1522" s="10">
        <v>0</v>
      </c>
      <c r="I1522" s="10"/>
      <c r="J1522" s="49"/>
      <c r="K1522" s="10"/>
    </row>
    <row r="1523" spans="1:11" x14ac:dyDescent="0.25">
      <c r="A1523" t="s">
        <v>791</v>
      </c>
      <c r="B1523" t="s">
        <v>688</v>
      </c>
      <c r="C1523">
        <v>30790001</v>
      </c>
      <c r="D1523" t="s">
        <v>962</v>
      </c>
      <c r="E1523" t="s">
        <v>1009</v>
      </c>
      <c r="F1523" t="s">
        <v>1005</v>
      </c>
      <c r="G1523" t="s">
        <v>1157</v>
      </c>
      <c r="H1523" s="10">
        <v>0</v>
      </c>
      <c r="I1523" s="10"/>
      <c r="J1523" s="49"/>
      <c r="K1523" s="10"/>
    </row>
    <row r="1524" spans="1:11" x14ac:dyDescent="0.25">
      <c r="A1524" t="s">
        <v>791</v>
      </c>
      <c r="B1524" t="s">
        <v>696</v>
      </c>
      <c r="C1524">
        <v>30790002</v>
      </c>
      <c r="D1524" t="s">
        <v>962</v>
      </c>
      <c r="E1524" t="s">
        <v>1009</v>
      </c>
      <c r="F1524" t="s">
        <v>1005</v>
      </c>
      <c r="G1524" t="s">
        <v>1163</v>
      </c>
      <c r="H1524" s="10">
        <v>0</v>
      </c>
      <c r="I1524" s="10"/>
      <c r="J1524" s="49"/>
      <c r="K1524" s="10"/>
    </row>
    <row r="1525" spans="1:11" x14ac:dyDescent="0.25">
      <c r="A1525" t="s">
        <v>675</v>
      </c>
      <c r="B1525" t="s">
        <v>99</v>
      </c>
      <c r="C1525">
        <v>30790013</v>
      </c>
      <c r="D1525" t="s">
        <v>962</v>
      </c>
      <c r="E1525" t="s">
        <v>1009</v>
      </c>
      <c r="F1525" t="s">
        <v>1005</v>
      </c>
      <c r="G1525" t="s">
        <v>1148</v>
      </c>
      <c r="H1525" s="10">
        <v>0</v>
      </c>
      <c r="I1525" s="10"/>
      <c r="J1525" s="49"/>
      <c r="K1525" s="10"/>
    </row>
    <row r="1526" spans="1:11" x14ac:dyDescent="0.25">
      <c r="A1526" t="s">
        <v>791</v>
      </c>
      <c r="B1526" t="s">
        <v>688</v>
      </c>
      <c r="C1526">
        <v>30890001</v>
      </c>
      <c r="D1526" t="s">
        <v>962</v>
      </c>
      <c r="E1526" t="s">
        <v>1106</v>
      </c>
      <c r="F1526" t="s">
        <v>1005</v>
      </c>
      <c r="G1526" t="s">
        <v>1157</v>
      </c>
      <c r="H1526" s="10">
        <v>0</v>
      </c>
      <c r="I1526" s="10"/>
      <c r="J1526" s="49"/>
      <c r="K1526" s="10"/>
    </row>
    <row r="1527" spans="1:11" x14ac:dyDescent="0.25">
      <c r="A1527" t="s">
        <v>791</v>
      </c>
      <c r="B1527" t="s">
        <v>696</v>
      </c>
      <c r="C1527">
        <v>30890002</v>
      </c>
      <c r="D1527" t="s">
        <v>962</v>
      </c>
      <c r="E1527" t="s">
        <v>1106</v>
      </c>
      <c r="F1527" t="s">
        <v>1005</v>
      </c>
      <c r="G1527" t="s">
        <v>1163</v>
      </c>
      <c r="H1527" s="10">
        <v>0</v>
      </c>
      <c r="I1527" s="10"/>
      <c r="J1527" s="49"/>
      <c r="K1527" s="10"/>
    </row>
    <row r="1528" spans="1:11" x14ac:dyDescent="0.25">
      <c r="A1528" t="s">
        <v>791</v>
      </c>
      <c r="B1528" t="s">
        <v>748</v>
      </c>
      <c r="C1528">
        <v>30890004</v>
      </c>
      <c r="D1528" t="s">
        <v>962</v>
      </c>
      <c r="E1528" t="s">
        <v>1106</v>
      </c>
      <c r="F1528" t="s">
        <v>1005</v>
      </c>
      <c r="G1528" t="s">
        <v>1160</v>
      </c>
      <c r="H1528" s="10">
        <v>0</v>
      </c>
      <c r="I1528" s="10"/>
      <c r="J1528" s="49"/>
      <c r="K1528" s="10"/>
    </row>
    <row r="1529" spans="1:11" x14ac:dyDescent="0.25">
      <c r="A1529" t="s">
        <v>791</v>
      </c>
      <c r="B1529" t="s">
        <v>688</v>
      </c>
      <c r="C1529">
        <v>31000403</v>
      </c>
      <c r="D1529" t="s">
        <v>962</v>
      </c>
      <c r="E1529" t="s">
        <v>1115</v>
      </c>
      <c r="F1529" t="s">
        <v>709</v>
      </c>
      <c r="G1529" t="s">
        <v>1267</v>
      </c>
      <c r="H1529" s="10">
        <v>0</v>
      </c>
      <c r="I1529" s="10"/>
      <c r="J1529" s="49"/>
      <c r="K1529" s="10"/>
    </row>
    <row r="1530" spans="1:11" x14ac:dyDescent="0.25">
      <c r="A1530" t="s">
        <v>675</v>
      </c>
      <c r="B1530" t="s">
        <v>62</v>
      </c>
      <c r="C1530">
        <v>39000201</v>
      </c>
      <c r="D1530" t="s">
        <v>962</v>
      </c>
      <c r="E1530" t="s">
        <v>1003</v>
      </c>
      <c r="F1530" t="s">
        <v>1110</v>
      </c>
      <c r="G1530" t="s">
        <v>1186</v>
      </c>
      <c r="H1530" s="10">
        <v>0</v>
      </c>
      <c r="I1530" s="10"/>
      <c r="J1530" s="49"/>
      <c r="K1530" s="10"/>
    </row>
    <row r="1531" spans="1:11" x14ac:dyDescent="0.25">
      <c r="A1531" t="s">
        <v>675</v>
      </c>
      <c r="B1531" t="s">
        <v>71</v>
      </c>
      <c r="C1531">
        <v>39000203</v>
      </c>
      <c r="D1531" t="s">
        <v>962</v>
      </c>
      <c r="E1531" t="s">
        <v>1003</v>
      </c>
      <c r="F1531" t="s">
        <v>1110</v>
      </c>
      <c r="G1531" t="s">
        <v>1268</v>
      </c>
      <c r="H1531" s="10">
        <v>0</v>
      </c>
      <c r="I1531" s="10"/>
      <c r="J1531" s="49"/>
      <c r="K1531" s="10"/>
    </row>
    <row r="1532" spans="1:11" x14ac:dyDescent="0.25">
      <c r="A1532" t="s">
        <v>675</v>
      </c>
      <c r="B1532" t="s">
        <v>114</v>
      </c>
      <c r="C1532">
        <v>39000489</v>
      </c>
      <c r="D1532" t="s">
        <v>962</v>
      </c>
      <c r="E1532" t="s">
        <v>1003</v>
      </c>
      <c r="F1532" t="s">
        <v>1088</v>
      </c>
      <c r="G1532" t="s">
        <v>1004</v>
      </c>
      <c r="H1532" s="10">
        <v>0</v>
      </c>
      <c r="I1532" s="10"/>
      <c r="J1532" s="49"/>
      <c r="K1532" s="10"/>
    </row>
    <row r="1533" spans="1:11" x14ac:dyDescent="0.25">
      <c r="A1533" t="s">
        <v>675</v>
      </c>
      <c r="B1533" t="s">
        <v>106</v>
      </c>
      <c r="C1533">
        <v>39000689</v>
      </c>
      <c r="D1533" t="s">
        <v>962</v>
      </c>
      <c r="E1533" t="s">
        <v>1003</v>
      </c>
      <c r="F1533" t="s">
        <v>970</v>
      </c>
      <c r="G1533" t="s">
        <v>1004</v>
      </c>
      <c r="H1533" s="10">
        <v>0</v>
      </c>
      <c r="I1533" s="10"/>
      <c r="J1533" s="49"/>
      <c r="K1533" s="10"/>
    </row>
    <row r="1534" spans="1:11" x14ac:dyDescent="0.25">
      <c r="A1534" t="s">
        <v>675</v>
      </c>
      <c r="B1534" t="s">
        <v>110</v>
      </c>
      <c r="C1534">
        <v>39000789</v>
      </c>
      <c r="D1534" t="s">
        <v>962</v>
      </c>
      <c r="E1534" t="s">
        <v>1003</v>
      </c>
      <c r="F1534" t="s">
        <v>982</v>
      </c>
      <c r="G1534" t="s">
        <v>1045</v>
      </c>
      <c r="H1534" s="10">
        <v>0</v>
      </c>
      <c r="I1534" s="10"/>
      <c r="J1534" s="49"/>
      <c r="K1534" s="10"/>
    </row>
    <row r="1535" spans="1:11" x14ac:dyDescent="0.25">
      <c r="A1535" t="s">
        <v>675</v>
      </c>
      <c r="B1535" t="s">
        <v>102</v>
      </c>
      <c r="C1535">
        <v>50100506</v>
      </c>
      <c r="D1535" t="s">
        <v>996</v>
      </c>
      <c r="E1535" t="s">
        <v>997</v>
      </c>
      <c r="F1535" t="s">
        <v>1097</v>
      </c>
      <c r="G1535" t="s">
        <v>1126</v>
      </c>
      <c r="H1535" s="10">
        <v>0</v>
      </c>
      <c r="I1535" s="10"/>
      <c r="J1535" s="49"/>
      <c r="K1535" s="10"/>
    </row>
    <row r="1536" spans="1:11" x14ac:dyDescent="0.25">
      <c r="A1536" t="s">
        <v>675</v>
      </c>
      <c r="B1536" t="s">
        <v>102</v>
      </c>
      <c r="C1536">
        <v>50300104</v>
      </c>
      <c r="D1536" t="s">
        <v>996</v>
      </c>
      <c r="E1536" t="s">
        <v>1034</v>
      </c>
      <c r="F1536" t="s">
        <v>1035</v>
      </c>
      <c r="G1536" t="s">
        <v>1269</v>
      </c>
      <c r="H1536" s="10">
        <v>0</v>
      </c>
      <c r="I1536" s="10"/>
      <c r="J1536" s="49"/>
      <c r="K1536" s="10"/>
    </row>
    <row r="1537" spans="1:11" x14ac:dyDescent="0.25">
      <c r="A1537" t="s">
        <v>675</v>
      </c>
      <c r="B1537" t="s">
        <v>102</v>
      </c>
      <c r="C1537">
        <v>50300506</v>
      </c>
      <c r="D1537" t="s">
        <v>996</v>
      </c>
      <c r="E1537" t="s">
        <v>1034</v>
      </c>
      <c r="F1537" t="s">
        <v>1035</v>
      </c>
      <c r="G1537" t="s">
        <v>1126</v>
      </c>
      <c r="H1537" s="10">
        <v>0</v>
      </c>
      <c r="I1537" s="10"/>
      <c r="J1537" s="49"/>
      <c r="K1537" s="10"/>
    </row>
    <row r="1538" spans="1:11" x14ac:dyDescent="0.25">
      <c r="A1538" t="s">
        <v>675</v>
      </c>
      <c r="B1538" t="s">
        <v>417</v>
      </c>
      <c r="C1538">
        <v>2310021301</v>
      </c>
      <c r="D1538" t="s">
        <v>962</v>
      </c>
      <c r="E1538" t="s">
        <v>1270</v>
      </c>
      <c r="F1538" t="s">
        <v>1271</v>
      </c>
      <c r="G1538" t="s">
        <v>1272</v>
      </c>
      <c r="H1538" s="10">
        <v>0</v>
      </c>
      <c r="I1538" s="10"/>
      <c r="J1538" s="49"/>
      <c r="K1538" s="10"/>
    </row>
    <row r="1539" spans="1:11" x14ac:dyDescent="0.25">
      <c r="A1539" t="s">
        <v>675</v>
      </c>
      <c r="B1539" t="s">
        <v>417</v>
      </c>
      <c r="C1539">
        <v>2310021302</v>
      </c>
      <c r="D1539" t="s">
        <v>962</v>
      </c>
      <c r="E1539" t="s">
        <v>1270</v>
      </c>
      <c r="F1539" t="s">
        <v>1271</v>
      </c>
      <c r="G1539" t="s">
        <v>1273</v>
      </c>
      <c r="H1539" s="10">
        <v>0</v>
      </c>
      <c r="I1539" s="10"/>
      <c r="J1539" s="49"/>
      <c r="K1539" s="10"/>
    </row>
    <row r="1540" spans="1:11" x14ac:dyDescent="0.25">
      <c r="A1540" t="s">
        <v>675</v>
      </c>
      <c r="B1540" t="s">
        <v>417</v>
      </c>
      <c r="C1540">
        <v>2310021351</v>
      </c>
      <c r="D1540" t="s">
        <v>962</v>
      </c>
      <c r="E1540" t="s">
        <v>1270</v>
      </c>
      <c r="F1540" t="s">
        <v>1271</v>
      </c>
      <c r="G1540" t="s">
        <v>1274</v>
      </c>
      <c r="H1540" s="10">
        <v>0</v>
      </c>
      <c r="I1540" s="10"/>
      <c r="J1540" s="49"/>
      <c r="K1540" s="10"/>
    </row>
    <row r="1541" spans="1:11" x14ac:dyDescent="0.25">
      <c r="A1541" t="s">
        <v>1615</v>
      </c>
      <c r="B1541" t="s">
        <v>854</v>
      </c>
      <c r="C1541">
        <v>10100303</v>
      </c>
      <c r="D1541" t="s">
        <v>956</v>
      </c>
      <c r="E1541" t="s">
        <v>957</v>
      </c>
      <c r="F1541" t="s">
        <v>1201</v>
      </c>
      <c r="G1541" t="s">
        <v>1202</v>
      </c>
      <c r="H1541" s="10">
        <v>0</v>
      </c>
      <c r="I1541" s="10"/>
      <c r="J1541" s="49"/>
      <c r="K1541" s="10"/>
    </row>
    <row r="1542" spans="1:11" x14ac:dyDescent="0.25">
      <c r="A1542" t="s">
        <v>675</v>
      </c>
      <c r="B1542" t="s">
        <v>172</v>
      </c>
      <c r="C1542">
        <v>20200255</v>
      </c>
      <c r="D1542" t="s">
        <v>968</v>
      </c>
      <c r="E1542" t="s">
        <v>1022</v>
      </c>
      <c r="F1542" t="s">
        <v>970</v>
      </c>
      <c r="G1542" t="s">
        <v>1198</v>
      </c>
      <c r="H1542" s="10">
        <v>0</v>
      </c>
      <c r="I1542" s="10"/>
      <c r="J1542" s="49"/>
      <c r="K1542" s="10"/>
    </row>
    <row r="1543" spans="1:11" x14ac:dyDescent="0.25">
      <c r="A1543" t="s">
        <v>675</v>
      </c>
      <c r="B1543" t="s">
        <v>172</v>
      </c>
      <c r="C1543">
        <v>20200256</v>
      </c>
      <c r="D1543" t="s">
        <v>968</v>
      </c>
      <c r="E1543" t="s">
        <v>1022</v>
      </c>
      <c r="F1543" t="s">
        <v>970</v>
      </c>
      <c r="G1543" t="s">
        <v>1199</v>
      </c>
      <c r="H1543" s="10">
        <v>0</v>
      </c>
      <c r="I1543" s="10"/>
      <c r="J1543" s="49"/>
      <c r="K1543" s="10"/>
    </row>
    <row r="1544" spans="1:11" x14ac:dyDescent="0.25">
      <c r="A1544" t="s">
        <v>675</v>
      </c>
      <c r="B1544" t="s">
        <v>172</v>
      </c>
      <c r="C1544">
        <v>2310021102</v>
      </c>
      <c r="D1544" t="s">
        <v>962</v>
      </c>
      <c r="E1544" t="s">
        <v>1270</v>
      </c>
      <c r="F1544" t="s">
        <v>1271</v>
      </c>
      <c r="G1544" t="s">
        <v>1275</v>
      </c>
      <c r="H1544" s="10">
        <v>0</v>
      </c>
      <c r="I1544" s="10"/>
      <c r="J1544" s="49"/>
      <c r="K1544" s="10"/>
    </row>
    <row r="1545" spans="1:11" x14ac:dyDescent="0.25">
      <c r="A1545" t="s">
        <v>675</v>
      </c>
      <c r="B1545" t="s">
        <v>172</v>
      </c>
      <c r="C1545">
        <v>2310021202</v>
      </c>
      <c r="D1545" t="s">
        <v>962</v>
      </c>
      <c r="E1545" t="s">
        <v>1270</v>
      </c>
      <c r="F1545" t="s">
        <v>1271</v>
      </c>
      <c r="G1545" t="s">
        <v>1276</v>
      </c>
      <c r="H1545" s="10">
        <v>0</v>
      </c>
      <c r="I1545" s="10"/>
      <c r="J1545" s="49"/>
      <c r="K1545" s="10"/>
    </row>
    <row r="1546" spans="1:11" x14ac:dyDescent="0.25">
      <c r="A1546" t="s">
        <v>675</v>
      </c>
      <c r="B1546" t="s">
        <v>172</v>
      </c>
      <c r="C1546">
        <v>2310021251</v>
      </c>
      <c r="D1546" t="s">
        <v>962</v>
      </c>
      <c r="E1546" t="s">
        <v>1270</v>
      </c>
      <c r="F1546" t="s">
        <v>1271</v>
      </c>
      <c r="G1546" t="s">
        <v>1277</v>
      </c>
      <c r="H1546" s="10">
        <v>0</v>
      </c>
      <c r="I1546" s="10"/>
      <c r="J1546" s="49"/>
      <c r="K1546" s="10"/>
    </row>
    <row r="1547" spans="1:11" x14ac:dyDescent="0.25">
      <c r="A1547" t="s">
        <v>675</v>
      </c>
      <c r="B1547" t="s">
        <v>611</v>
      </c>
      <c r="C1547">
        <v>10200104</v>
      </c>
      <c r="D1547" t="s">
        <v>956</v>
      </c>
      <c r="E1547" t="s">
        <v>972</v>
      </c>
      <c r="F1547" t="s">
        <v>1161</v>
      </c>
      <c r="G1547" t="s">
        <v>1278</v>
      </c>
      <c r="H1547" s="10">
        <v>0</v>
      </c>
      <c r="I1547" s="10"/>
      <c r="J1547" s="49"/>
      <c r="K1547" s="10"/>
    </row>
    <row r="1548" spans="1:11" x14ac:dyDescent="0.25">
      <c r="A1548" t="s">
        <v>675</v>
      </c>
      <c r="B1548" t="s">
        <v>611</v>
      </c>
      <c r="C1548">
        <v>10200219</v>
      </c>
      <c r="D1548" t="s">
        <v>956</v>
      </c>
      <c r="E1548" t="s">
        <v>972</v>
      </c>
      <c r="F1548" t="s">
        <v>958</v>
      </c>
      <c r="G1548" t="s">
        <v>1204</v>
      </c>
      <c r="H1548" s="10">
        <v>0</v>
      </c>
      <c r="I1548" s="10"/>
      <c r="J1548" s="49"/>
      <c r="K1548" s="10"/>
    </row>
    <row r="1549" spans="1:11" x14ac:dyDescent="0.25">
      <c r="A1549" t="s">
        <v>675</v>
      </c>
      <c r="B1549" t="s">
        <v>611</v>
      </c>
      <c r="C1549">
        <v>10200221</v>
      </c>
      <c r="D1549" t="s">
        <v>956</v>
      </c>
      <c r="E1549" t="s">
        <v>972</v>
      </c>
      <c r="F1549" t="s">
        <v>958</v>
      </c>
      <c r="G1549" t="s">
        <v>1205</v>
      </c>
      <c r="H1549" s="10">
        <v>0</v>
      </c>
      <c r="I1549" s="10"/>
      <c r="J1549" s="49"/>
      <c r="K1549" s="10"/>
    </row>
    <row r="1550" spans="1:11" x14ac:dyDescent="0.25">
      <c r="A1550" t="s">
        <v>675</v>
      </c>
      <c r="B1550" t="s">
        <v>611</v>
      </c>
      <c r="C1550">
        <v>10200226</v>
      </c>
      <c r="D1550" t="s">
        <v>956</v>
      </c>
      <c r="E1550" t="s">
        <v>972</v>
      </c>
      <c r="F1550" t="s">
        <v>958</v>
      </c>
      <c r="G1550" t="s">
        <v>1206</v>
      </c>
      <c r="H1550" s="10">
        <v>0</v>
      </c>
      <c r="I1550" s="10"/>
      <c r="J1550" s="49"/>
      <c r="K1550" s="10"/>
    </row>
    <row r="1551" spans="1:11" x14ac:dyDescent="0.25">
      <c r="A1551" t="s">
        <v>675</v>
      </c>
      <c r="B1551" t="s">
        <v>611</v>
      </c>
      <c r="C1551">
        <v>10200303</v>
      </c>
      <c r="D1551" t="s">
        <v>956</v>
      </c>
      <c r="E1551" t="s">
        <v>972</v>
      </c>
      <c r="F1551" t="s">
        <v>1201</v>
      </c>
      <c r="G1551" t="s">
        <v>1202</v>
      </c>
      <c r="H1551" s="10">
        <v>0</v>
      </c>
      <c r="I1551" s="10"/>
      <c r="J1551" s="49"/>
      <c r="K1551" s="10"/>
    </row>
    <row r="1552" spans="1:11" x14ac:dyDescent="0.25">
      <c r="A1552" t="s">
        <v>675</v>
      </c>
      <c r="B1552" t="s">
        <v>611</v>
      </c>
      <c r="C1552">
        <v>10200306</v>
      </c>
      <c r="D1552" t="s">
        <v>956</v>
      </c>
      <c r="E1552" t="s">
        <v>972</v>
      </c>
      <c r="F1552" t="s">
        <v>1201</v>
      </c>
      <c r="G1552" t="s">
        <v>1279</v>
      </c>
      <c r="H1552" s="10">
        <v>0</v>
      </c>
      <c r="I1552" s="10"/>
      <c r="J1552" s="49"/>
      <c r="K1552" s="10"/>
    </row>
    <row r="1553" spans="1:11" x14ac:dyDescent="0.25">
      <c r="A1553" t="s">
        <v>675</v>
      </c>
      <c r="B1553" t="s">
        <v>617</v>
      </c>
      <c r="C1553">
        <v>10200404</v>
      </c>
      <c r="D1553" t="s">
        <v>956</v>
      </c>
      <c r="E1553" t="s">
        <v>972</v>
      </c>
      <c r="F1553" t="s">
        <v>1088</v>
      </c>
      <c r="G1553" t="s">
        <v>1176</v>
      </c>
      <c r="H1553" s="10">
        <v>0</v>
      </c>
      <c r="I1553" s="10"/>
      <c r="J1553" s="49"/>
      <c r="K1553" s="10"/>
    </row>
    <row r="1554" spans="1:11" x14ac:dyDescent="0.25">
      <c r="A1554" t="s">
        <v>675</v>
      </c>
      <c r="B1554" t="s">
        <v>617</v>
      </c>
      <c r="C1554">
        <v>10200405</v>
      </c>
      <c r="D1554" t="s">
        <v>956</v>
      </c>
      <c r="E1554" t="s">
        <v>972</v>
      </c>
      <c r="F1554" t="s">
        <v>1088</v>
      </c>
      <c r="G1554" t="s">
        <v>1128</v>
      </c>
      <c r="H1554" s="10">
        <v>0</v>
      </c>
      <c r="I1554" s="10"/>
      <c r="J1554" s="49"/>
      <c r="K1554" s="10"/>
    </row>
    <row r="1555" spans="1:11" x14ac:dyDescent="0.25">
      <c r="A1555" t="s">
        <v>675</v>
      </c>
      <c r="B1555" t="s">
        <v>617</v>
      </c>
      <c r="C1555">
        <v>10201403</v>
      </c>
      <c r="D1555" t="s">
        <v>956</v>
      </c>
      <c r="E1555" t="s">
        <v>972</v>
      </c>
      <c r="F1555" t="s">
        <v>1134</v>
      </c>
      <c r="G1555" t="s">
        <v>1086</v>
      </c>
      <c r="H1555" s="10">
        <v>0</v>
      </c>
      <c r="I1555" s="10"/>
      <c r="J1555" s="49"/>
      <c r="K1555" s="10"/>
    </row>
    <row r="1556" spans="1:11" x14ac:dyDescent="0.25">
      <c r="A1556" t="s">
        <v>675</v>
      </c>
      <c r="B1556" t="s">
        <v>617</v>
      </c>
      <c r="C1556">
        <v>10201404</v>
      </c>
      <c r="D1556" t="s">
        <v>956</v>
      </c>
      <c r="E1556" t="s">
        <v>972</v>
      </c>
      <c r="F1556" t="s">
        <v>1134</v>
      </c>
      <c r="G1556" t="s">
        <v>1088</v>
      </c>
      <c r="H1556" s="10">
        <v>0</v>
      </c>
      <c r="I1556" s="10"/>
      <c r="J1556" s="49"/>
      <c r="K1556" s="10"/>
    </row>
    <row r="1557" spans="1:11" x14ac:dyDescent="0.25">
      <c r="A1557" t="s">
        <v>675</v>
      </c>
      <c r="B1557" t="s">
        <v>611</v>
      </c>
      <c r="C1557">
        <v>10300101</v>
      </c>
      <c r="D1557" t="s">
        <v>956</v>
      </c>
      <c r="E1557" t="s">
        <v>993</v>
      </c>
      <c r="F1557" t="s">
        <v>1161</v>
      </c>
      <c r="G1557" t="s">
        <v>1183</v>
      </c>
      <c r="H1557" s="10">
        <v>0</v>
      </c>
      <c r="I1557" s="10"/>
      <c r="J1557" s="49"/>
      <c r="K1557" s="10"/>
    </row>
    <row r="1558" spans="1:11" x14ac:dyDescent="0.25">
      <c r="A1558" t="s">
        <v>675</v>
      </c>
      <c r="B1558" t="s">
        <v>611</v>
      </c>
      <c r="C1558">
        <v>10300102</v>
      </c>
      <c r="D1558" t="s">
        <v>956</v>
      </c>
      <c r="E1558" t="s">
        <v>993</v>
      </c>
      <c r="F1558" t="s">
        <v>1161</v>
      </c>
      <c r="G1558" t="s">
        <v>1278</v>
      </c>
      <c r="H1558" s="10">
        <v>0</v>
      </c>
      <c r="I1558" s="10"/>
      <c r="J1558" s="49"/>
      <c r="K1558" s="10"/>
    </row>
    <row r="1559" spans="1:11" x14ac:dyDescent="0.25">
      <c r="A1559" t="s">
        <v>675</v>
      </c>
      <c r="B1559" t="s">
        <v>611</v>
      </c>
      <c r="C1559">
        <v>10300205</v>
      </c>
      <c r="D1559" t="s">
        <v>956</v>
      </c>
      <c r="E1559" t="s">
        <v>993</v>
      </c>
      <c r="F1559" t="s">
        <v>958</v>
      </c>
      <c r="G1559" t="s">
        <v>1037</v>
      </c>
      <c r="H1559" s="10">
        <v>0</v>
      </c>
      <c r="I1559" s="10"/>
      <c r="J1559" s="49"/>
      <c r="K1559" s="10"/>
    </row>
    <row r="1560" spans="1:11" x14ac:dyDescent="0.25">
      <c r="A1560" t="s">
        <v>675</v>
      </c>
      <c r="B1560" t="s">
        <v>611</v>
      </c>
      <c r="C1560">
        <v>10300206</v>
      </c>
      <c r="D1560" t="s">
        <v>956</v>
      </c>
      <c r="E1560" t="s">
        <v>993</v>
      </c>
      <c r="F1560" t="s">
        <v>958</v>
      </c>
      <c r="G1560" t="s">
        <v>1001</v>
      </c>
      <c r="H1560" s="10">
        <v>0</v>
      </c>
      <c r="I1560" s="10"/>
      <c r="J1560" s="49"/>
      <c r="K1560" s="10"/>
    </row>
    <row r="1561" spans="1:11" x14ac:dyDescent="0.25">
      <c r="A1561" t="s">
        <v>675</v>
      </c>
      <c r="B1561" t="s">
        <v>611</v>
      </c>
      <c r="C1561">
        <v>10300214</v>
      </c>
      <c r="D1561" t="s">
        <v>956</v>
      </c>
      <c r="E1561" t="s">
        <v>993</v>
      </c>
      <c r="F1561" t="s">
        <v>958</v>
      </c>
      <c r="G1561" t="s">
        <v>1280</v>
      </c>
      <c r="H1561" s="10">
        <v>0</v>
      </c>
      <c r="I1561" s="10"/>
      <c r="J1561" s="49"/>
      <c r="K1561" s="10"/>
    </row>
    <row r="1562" spans="1:11" x14ac:dyDescent="0.25">
      <c r="A1562" t="s">
        <v>675</v>
      </c>
      <c r="B1562" t="s">
        <v>611</v>
      </c>
      <c r="C1562">
        <v>10300216</v>
      </c>
      <c r="D1562" t="s">
        <v>956</v>
      </c>
      <c r="E1562" t="s">
        <v>993</v>
      </c>
      <c r="F1562" t="s">
        <v>958</v>
      </c>
      <c r="G1562" t="s">
        <v>1130</v>
      </c>
      <c r="H1562" s="10">
        <v>0</v>
      </c>
      <c r="I1562" s="10"/>
      <c r="J1562" s="49"/>
      <c r="K1562" s="10"/>
    </row>
    <row r="1563" spans="1:11" x14ac:dyDescent="0.25">
      <c r="A1563" t="s">
        <v>675</v>
      </c>
      <c r="B1563" t="s">
        <v>611</v>
      </c>
      <c r="C1563">
        <v>10300306</v>
      </c>
      <c r="D1563" t="s">
        <v>956</v>
      </c>
      <c r="E1563" t="s">
        <v>993</v>
      </c>
      <c r="F1563" t="s">
        <v>1201</v>
      </c>
      <c r="G1563" t="s">
        <v>1281</v>
      </c>
      <c r="H1563" s="10">
        <v>0</v>
      </c>
      <c r="I1563" s="10"/>
      <c r="J1563" s="49"/>
      <c r="K1563" s="10"/>
    </row>
    <row r="1564" spans="1:11" x14ac:dyDescent="0.25">
      <c r="A1564" t="s">
        <v>675</v>
      </c>
      <c r="B1564" t="s">
        <v>617</v>
      </c>
      <c r="C1564">
        <v>10300402</v>
      </c>
      <c r="D1564" t="s">
        <v>956</v>
      </c>
      <c r="E1564" t="s">
        <v>993</v>
      </c>
      <c r="F1564" t="s">
        <v>1088</v>
      </c>
      <c r="G1564" t="s">
        <v>974</v>
      </c>
      <c r="H1564" s="10">
        <v>0</v>
      </c>
      <c r="I1564" s="10"/>
      <c r="J1564" s="49"/>
      <c r="K1564" s="10"/>
    </row>
    <row r="1565" spans="1:11" x14ac:dyDescent="0.25">
      <c r="A1565" t="s">
        <v>675</v>
      </c>
      <c r="B1565" t="s">
        <v>617</v>
      </c>
      <c r="C1565">
        <v>10300403</v>
      </c>
      <c r="D1565" t="s">
        <v>956</v>
      </c>
      <c r="E1565" t="s">
        <v>993</v>
      </c>
      <c r="F1565" t="s">
        <v>1088</v>
      </c>
      <c r="G1565" t="s">
        <v>1015</v>
      </c>
      <c r="H1565" s="10">
        <v>0</v>
      </c>
      <c r="I1565" s="10"/>
      <c r="J1565" s="49"/>
      <c r="K1565" s="10"/>
    </row>
    <row r="1566" spans="1:11" x14ac:dyDescent="0.25">
      <c r="A1566" t="s">
        <v>675</v>
      </c>
      <c r="B1566" t="s">
        <v>617</v>
      </c>
      <c r="C1566">
        <v>10500105</v>
      </c>
      <c r="D1566" t="s">
        <v>956</v>
      </c>
      <c r="E1566" t="s">
        <v>1051</v>
      </c>
      <c r="F1566" t="s">
        <v>1022</v>
      </c>
      <c r="G1566" t="s">
        <v>1086</v>
      </c>
      <c r="H1566" s="10">
        <v>0</v>
      </c>
      <c r="I1566" s="10"/>
      <c r="J1566" s="49"/>
      <c r="K1566" s="10"/>
    </row>
    <row r="1567" spans="1:11" x14ac:dyDescent="0.25">
      <c r="A1567" t="s">
        <v>675</v>
      </c>
      <c r="B1567" t="s">
        <v>617</v>
      </c>
      <c r="C1567">
        <v>30190002</v>
      </c>
      <c r="D1567" t="s">
        <v>962</v>
      </c>
      <c r="E1567" t="s">
        <v>1030</v>
      </c>
      <c r="F1567" t="s">
        <v>1005</v>
      </c>
      <c r="G1567" t="s">
        <v>1282</v>
      </c>
      <c r="H1567" s="10">
        <v>0</v>
      </c>
      <c r="I1567" s="10"/>
      <c r="J1567" s="49"/>
      <c r="K1567" s="10"/>
    </row>
    <row r="1568" spans="1:11" x14ac:dyDescent="0.25">
      <c r="A1568" t="s">
        <v>675</v>
      </c>
      <c r="B1568" t="s">
        <v>617</v>
      </c>
      <c r="C1568">
        <v>30390001</v>
      </c>
      <c r="D1568" t="s">
        <v>962</v>
      </c>
      <c r="E1568" t="s">
        <v>963</v>
      </c>
      <c r="F1568" t="s">
        <v>1005</v>
      </c>
      <c r="G1568" t="s">
        <v>1157</v>
      </c>
      <c r="H1568" s="10">
        <v>0</v>
      </c>
      <c r="I1568" s="10"/>
      <c r="J1568" s="49"/>
      <c r="K1568" s="10"/>
    </row>
    <row r="1569" spans="1:11" x14ac:dyDescent="0.25">
      <c r="A1569" t="s">
        <v>675</v>
      </c>
      <c r="B1569" t="s">
        <v>617</v>
      </c>
      <c r="C1569">
        <v>30390002</v>
      </c>
      <c r="D1569" t="s">
        <v>962</v>
      </c>
      <c r="E1569" t="s">
        <v>963</v>
      </c>
      <c r="F1569" t="s">
        <v>1005</v>
      </c>
      <c r="G1569" t="s">
        <v>1163</v>
      </c>
      <c r="H1569" s="10">
        <v>0</v>
      </c>
      <c r="I1569" s="10"/>
      <c r="J1569" s="49"/>
      <c r="K1569" s="10"/>
    </row>
    <row r="1570" spans="1:11" x14ac:dyDescent="0.25">
      <c r="A1570" t="s">
        <v>675</v>
      </c>
      <c r="B1570" t="s">
        <v>617</v>
      </c>
      <c r="C1570">
        <v>30600101</v>
      </c>
      <c r="D1570" t="s">
        <v>962</v>
      </c>
      <c r="E1570" t="s">
        <v>981</v>
      </c>
      <c r="F1570" t="s">
        <v>709</v>
      </c>
      <c r="G1570" t="s">
        <v>1283</v>
      </c>
      <c r="H1570" s="10">
        <v>0</v>
      </c>
      <c r="I1570" s="10"/>
      <c r="J1570" s="49"/>
      <c r="K1570" s="10"/>
    </row>
    <row r="1571" spans="1:11" x14ac:dyDescent="0.25">
      <c r="A1571" t="s">
        <v>675</v>
      </c>
      <c r="B1571" t="s">
        <v>615</v>
      </c>
      <c r="C1571">
        <v>30600102</v>
      </c>
      <c r="D1571" t="s">
        <v>962</v>
      </c>
      <c r="E1571" t="s">
        <v>981</v>
      </c>
      <c r="F1571" t="s">
        <v>709</v>
      </c>
      <c r="G1571" t="s">
        <v>1265</v>
      </c>
      <c r="H1571" s="10">
        <v>0</v>
      </c>
      <c r="I1571" s="10"/>
      <c r="J1571" s="49"/>
      <c r="K1571" s="10"/>
    </row>
    <row r="1572" spans="1:11" x14ac:dyDescent="0.25">
      <c r="A1572" t="s">
        <v>675</v>
      </c>
      <c r="B1572" t="s">
        <v>617</v>
      </c>
      <c r="C1572">
        <v>30600111</v>
      </c>
      <c r="D1572" t="s">
        <v>962</v>
      </c>
      <c r="E1572" t="s">
        <v>981</v>
      </c>
      <c r="F1572" t="s">
        <v>709</v>
      </c>
      <c r="G1572" t="s">
        <v>1266</v>
      </c>
      <c r="H1572" s="10">
        <v>0</v>
      </c>
      <c r="I1572" s="10"/>
      <c r="J1572" s="49"/>
      <c r="K1572" s="10"/>
    </row>
    <row r="1573" spans="1:11" x14ac:dyDescent="0.25">
      <c r="A1573" t="s">
        <v>675</v>
      </c>
      <c r="B1573" t="s">
        <v>617</v>
      </c>
      <c r="C1573">
        <v>30890001</v>
      </c>
      <c r="D1573" t="s">
        <v>962</v>
      </c>
      <c r="E1573" t="s">
        <v>1106</v>
      </c>
      <c r="F1573" t="s">
        <v>1005</v>
      </c>
      <c r="G1573" t="s">
        <v>1157</v>
      </c>
      <c r="H1573" s="10">
        <v>0</v>
      </c>
      <c r="I1573" s="10"/>
      <c r="J1573" s="49"/>
      <c r="K1573" s="10"/>
    </row>
    <row r="1574" spans="1:11" x14ac:dyDescent="0.25">
      <c r="A1574" t="s">
        <v>675</v>
      </c>
      <c r="B1574" t="s">
        <v>617</v>
      </c>
      <c r="C1574">
        <v>30990002</v>
      </c>
      <c r="D1574" t="s">
        <v>962</v>
      </c>
      <c r="E1574" t="s">
        <v>1066</v>
      </c>
      <c r="F1574" t="s">
        <v>1005</v>
      </c>
      <c r="G1574" t="s">
        <v>1163</v>
      </c>
      <c r="H1574" s="10">
        <v>0</v>
      </c>
      <c r="I1574" s="10"/>
      <c r="J1574" s="49"/>
      <c r="K1574" s="10"/>
    </row>
    <row r="1575" spans="1:11" x14ac:dyDescent="0.25">
      <c r="A1575" t="s">
        <v>675</v>
      </c>
      <c r="B1575" t="s">
        <v>617</v>
      </c>
      <c r="C1575">
        <v>39900501</v>
      </c>
      <c r="D1575" t="s">
        <v>962</v>
      </c>
      <c r="E1575" t="s">
        <v>1073</v>
      </c>
      <c r="F1575" t="s">
        <v>1083</v>
      </c>
      <c r="G1575" t="s">
        <v>1086</v>
      </c>
      <c r="H1575" s="10">
        <v>0</v>
      </c>
      <c r="I1575" s="10"/>
      <c r="J1575" s="49"/>
      <c r="K1575" s="10"/>
    </row>
    <row r="1576" spans="1:11" x14ac:dyDescent="0.25">
      <c r="A1576" t="s">
        <v>675</v>
      </c>
      <c r="B1576" t="s">
        <v>617</v>
      </c>
      <c r="C1576">
        <v>39990001</v>
      </c>
      <c r="D1576" t="s">
        <v>962</v>
      </c>
      <c r="E1576" t="s">
        <v>1073</v>
      </c>
      <c r="F1576" t="s">
        <v>1073</v>
      </c>
      <c r="G1576" t="s">
        <v>1157</v>
      </c>
      <c r="H1576" s="10">
        <v>0</v>
      </c>
      <c r="I1576" s="10"/>
      <c r="J1576" s="49"/>
      <c r="K1576" s="10"/>
    </row>
    <row r="1577" spans="1:11" x14ac:dyDescent="0.25">
      <c r="A1577" t="s">
        <v>675</v>
      </c>
      <c r="B1577" t="s">
        <v>617</v>
      </c>
      <c r="C1577">
        <v>39990002</v>
      </c>
      <c r="D1577" t="s">
        <v>962</v>
      </c>
      <c r="E1577" t="s">
        <v>1073</v>
      </c>
      <c r="F1577" t="s">
        <v>1073</v>
      </c>
      <c r="G1577" t="s">
        <v>1163</v>
      </c>
      <c r="H1577" s="10">
        <v>0</v>
      </c>
      <c r="I1577" s="10"/>
      <c r="J1577" s="49"/>
      <c r="K1577" s="10"/>
    </row>
    <row r="1578" spans="1:11" x14ac:dyDescent="0.25">
      <c r="A1578" t="s">
        <v>675</v>
      </c>
      <c r="B1578" t="s">
        <v>316</v>
      </c>
      <c r="C1578">
        <v>20100809</v>
      </c>
      <c r="D1578" t="s">
        <v>968</v>
      </c>
      <c r="E1578" t="s">
        <v>969</v>
      </c>
      <c r="F1578" t="s">
        <v>1007</v>
      </c>
      <c r="G1578" t="s">
        <v>1114</v>
      </c>
      <c r="H1578" s="10">
        <v>0</v>
      </c>
      <c r="I1578" s="10"/>
      <c r="J1578" s="49"/>
      <c r="K1578" s="10"/>
    </row>
    <row r="1579" spans="1:11" x14ac:dyDescent="0.25">
      <c r="A1579" t="s">
        <v>675</v>
      </c>
      <c r="B1579" t="s">
        <v>316</v>
      </c>
      <c r="C1579">
        <v>20100810</v>
      </c>
      <c r="D1579" t="s">
        <v>1264</v>
      </c>
      <c r="E1579" t="s">
        <v>1264</v>
      </c>
      <c r="F1579" t="s">
        <v>1264</v>
      </c>
      <c r="G1579" t="s">
        <v>1264</v>
      </c>
      <c r="H1579" s="10">
        <v>0</v>
      </c>
      <c r="I1579" s="10"/>
      <c r="J1579" s="49"/>
      <c r="K1579" s="10"/>
    </row>
    <row r="1580" spans="1:11" x14ac:dyDescent="0.25">
      <c r="A1580" t="s">
        <v>675</v>
      </c>
      <c r="B1580" t="s">
        <v>58</v>
      </c>
      <c r="C1580">
        <v>20200209</v>
      </c>
      <c r="D1580" t="s">
        <v>968</v>
      </c>
      <c r="E1580" t="s">
        <v>1022</v>
      </c>
      <c r="F1580" t="s">
        <v>970</v>
      </c>
      <c r="G1580" t="s">
        <v>1114</v>
      </c>
      <c r="H1580" s="10">
        <v>0</v>
      </c>
      <c r="I1580" s="10"/>
      <c r="J1580" s="49"/>
      <c r="K1580" s="10"/>
    </row>
    <row r="1581" spans="1:11" x14ac:dyDescent="0.25">
      <c r="A1581" t="s">
        <v>675</v>
      </c>
      <c r="B1581" t="s">
        <v>58</v>
      </c>
      <c r="C1581">
        <v>20200701</v>
      </c>
      <c r="D1581" t="s">
        <v>968</v>
      </c>
      <c r="E1581" t="s">
        <v>1022</v>
      </c>
      <c r="F1581" t="s">
        <v>982</v>
      </c>
      <c r="G1581" t="s">
        <v>971</v>
      </c>
      <c r="H1581" s="10">
        <v>0</v>
      </c>
      <c r="I1581" s="10"/>
      <c r="J1581" s="49"/>
      <c r="K1581" s="10"/>
    </row>
    <row r="1582" spans="1:11" x14ac:dyDescent="0.25">
      <c r="A1582" t="s">
        <v>675</v>
      </c>
      <c r="B1582" t="s">
        <v>58</v>
      </c>
      <c r="C1582">
        <v>20200705</v>
      </c>
      <c r="D1582" t="s">
        <v>968</v>
      </c>
      <c r="E1582" t="s">
        <v>1022</v>
      </c>
      <c r="F1582" t="s">
        <v>982</v>
      </c>
      <c r="G1582" t="s">
        <v>1197</v>
      </c>
      <c r="H1582" s="10">
        <v>0</v>
      </c>
      <c r="I1582" s="10"/>
      <c r="J1582" s="49"/>
      <c r="K1582" s="10"/>
    </row>
    <row r="1583" spans="1:11" x14ac:dyDescent="0.25">
      <c r="A1583" t="s">
        <v>675</v>
      </c>
      <c r="B1583" t="s">
        <v>58</v>
      </c>
      <c r="C1583">
        <v>20200714</v>
      </c>
      <c r="D1583" t="s">
        <v>968</v>
      </c>
      <c r="E1583" t="s">
        <v>1022</v>
      </c>
      <c r="F1583" t="s">
        <v>982</v>
      </c>
      <c r="G1583" t="s">
        <v>1114</v>
      </c>
      <c r="H1583" s="10">
        <v>0</v>
      </c>
      <c r="I1583" s="10"/>
      <c r="J1583" s="49"/>
      <c r="K1583" s="10"/>
    </row>
    <row r="1584" spans="1:11" x14ac:dyDescent="0.25">
      <c r="A1584" t="s">
        <v>675</v>
      </c>
      <c r="B1584" t="s">
        <v>58</v>
      </c>
      <c r="C1584">
        <v>20300209</v>
      </c>
      <c r="D1584" t="s">
        <v>968</v>
      </c>
      <c r="E1584" t="s">
        <v>1053</v>
      </c>
      <c r="F1584" t="s">
        <v>970</v>
      </c>
      <c r="G1584" t="s">
        <v>1114</v>
      </c>
      <c r="H1584" s="10">
        <v>0</v>
      </c>
      <c r="I1584" s="10"/>
      <c r="J1584" s="49"/>
      <c r="K1584" s="10"/>
    </row>
    <row r="1585" spans="1:11" x14ac:dyDescent="0.25">
      <c r="A1585" t="s">
        <v>675</v>
      </c>
      <c r="B1585" t="s">
        <v>58</v>
      </c>
      <c r="C1585">
        <v>20300709</v>
      </c>
      <c r="D1585" t="s">
        <v>968</v>
      </c>
      <c r="E1585" t="s">
        <v>1053</v>
      </c>
      <c r="F1585" t="s">
        <v>1081</v>
      </c>
      <c r="G1585" t="s">
        <v>1114</v>
      </c>
      <c r="H1585" s="10">
        <v>0</v>
      </c>
      <c r="I1585" s="10"/>
      <c r="J1585" s="49"/>
      <c r="K1585" s="10"/>
    </row>
    <row r="1586" spans="1:11" x14ac:dyDescent="0.25">
      <c r="A1586" t="s">
        <v>675</v>
      </c>
      <c r="B1586" t="s">
        <v>58</v>
      </c>
      <c r="C1586">
        <v>20400304</v>
      </c>
      <c r="D1586" t="s">
        <v>968</v>
      </c>
      <c r="E1586" t="s">
        <v>1024</v>
      </c>
      <c r="F1586" t="s">
        <v>971</v>
      </c>
      <c r="G1586" t="s">
        <v>1007</v>
      </c>
      <c r="H1586" s="10">
        <v>0</v>
      </c>
      <c r="I1586" s="10"/>
      <c r="J1586" s="49"/>
      <c r="K1586" s="10"/>
    </row>
    <row r="1587" spans="1:11" x14ac:dyDescent="0.25">
      <c r="A1587" t="s">
        <v>675</v>
      </c>
      <c r="B1587" t="s">
        <v>451</v>
      </c>
      <c r="C1587">
        <v>30600102</v>
      </c>
      <c r="D1587" t="s">
        <v>962</v>
      </c>
      <c r="E1587" t="s">
        <v>981</v>
      </c>
      <c r="F1587" t="s">
        <v>709</v>
      </c>
      <c r="G1587" t="s">
        <v>1265</v>
      </c>
      <c r="H1587" s="10">
        <v>0</v>
      </c>
      <c r="I1587" s="10"/>
      <c r="J1587" s="49"/>
      <c r="K1587" s="10"/>
    </row>
    <row r="1588" spans="1:11" x14ac:dyDescent="0.25">
      <c r="A1588" t="s">
        <v>675</v>
      </c>
      <c r="B1588" t="s">
        <v>657</v>
      </c>
      <c r="C1588">
        <v>10100404</v>
      </c>
      <c r="D1588" t="s">
        <v>956</v>
      </c>
      <c r="E1588" t="s">
        <v>957</v>
      </c>
      <c r="F1588" t="s">
        <v>1088</v>
      </c>
      <c r="G1588" t="s">
        <v>1284</v>
      </c>
      <c r="H1588" s="10">
        <v>0</v>
      </c>
      <c r="I1588" s="10"/>
      <c r="J1588" s="49"/>
      <c r="K1588" s="10"/>
    </row>
    <row r="1589" spans="1:11" x14ac:dyDescent="0.25">
      <c r="A1589" t="s">
        <v>675</v>
      </c>
      <c r="B1589" t="s">
        <v>661</v>
      </c>
      <c r="C1589">
        <v>10100404</v>
      </c>
      <c r="D1589" t="s">
        <v>956</v>
      </c>
      <c r="E1589" t="s">
        <v>957</v>
      </c>
      <c r="F1589" t="s">
        <v>1088</v>
      </c>
      <c r="G1589" t="s">
        <v>1284</v>
      </c>
      <c r="H1589" s="10">
        <v>0</v>
      </c>
      <c r="I1589" s="10"/>
      <c r="J1589" s="49"/>
      <c r="K1589" s="10"/>
    </row>
    <row r="1590" spans="1:11" x14ac:dyDescent="0.25">
      <c r="A1590" t="s">
        <v>675</v>
      </c>
      <c r="B1590" t="s">
        <v>657</v>
      </c>
      <c r="C1590">
        <v>10100405</v>
      </c>
      <c r="D1590" t="s">
        <v>956</v>
      </c>
      <c r="E1590" t="s">
        <v>957</v>
      </c>
      <c r="F1590" t="s">
        <v>1088</v>
      </c>
      <c r="G1590" t="s">
        <v>1285</v>
      </c>
      <c r="H1590" s="10">
        <v>0</v>
      </c>
      <c r="I1590" s="10"/>
      <c r="J1590" s="49"/>
      <c r="K1590" s="10"/>
    </row>
    <row r="1591" spans="1:11" x14ac:dyDescent="0.25">
      <c r="A1591" t="s">
        <v>675</v>
      </c>
      <c r="B1591" t="s">
        <v>661</v>
      </c>
      <c r="C1591">
        <v>10100405</v>
      </c>
      <c r="D1591" t="s">
        <v>956</v>
      </c>
      <c r="E1591" t="s">
        <v>957</v>
      </c>
      <c r="F1591" t="s">
        <v>1088</v>
      </c>
      <c r="G1591" t="s">
        <v>1285</v>
      </c>
      <c r="H1591" s="10">
        <v>0</v>
      </c>
      <c r="I1591" s="10"/>
      <c r="J1591" s="49"/>
      <c r="K1591" s="10"/>
    </row>
    <row r="1592" spans="1:11" x14ac:dyDescent="0.25">
      <c r="A1592" t="s">
        <v>675</v>
      </c>
      <c r="B1592" t="s">
        <v>657</v>
      </c>
      <c r="C1592">
        <v>10100406</v>
      </c>
      <c r="D1592" t="s">
        <v>956</v>
      </c>
      <c r="E1592" t="s">
        <v>957</v>
      </c>
      <c r="F1592" t="s">
        <v>1088</v>
      </c>
      <c r="G1592" t="s">
        <v>1286</v>
      </c>
      <c r="H1592" s="10">
        <v>0</v>
      </c>
      <c r="I1592" s="10"/>
      <c r="J1592" s="49"/>
      <c r="K1592" s="10"/>
    </row>
    <row r="1593" spans="1:11" x14ac:dyDescent="0.25">
      <c r="A1593" t="s">
        <v>675</v>
      </c>
      <c r="B1593" t="s">
        <v>661</v>
      </c>
      <c r="C1593">
        <v>10100406</v>
      </c>
      <c r="D1593" t="s">
        <v>956</v>
      </c>
      <c r="E1593" t="s">
        <v>957</v>
      </c>
      <c r="F1593" t="s">
        <v>1088</v>
      </c>
      <c r="G1593" t="s">
        <v>1286</v>
      </c>
      <c r="H1593" s="10">
        <v>0</v>
      </c>
      <c r="I1593" s="10"/>
      <c r="J1593" s="49"/>
      <c r="K1593" s="10"/>
    </row>
    <row r="1594" spans="1:11" x14ac:dyDescent="0.25">
      <c r="A1594" t="s">
        <v>675</v>
      </c>
      <c r="B1594" t="s">
        <v>657</v>
      </c>
      <c r="C1594">
        <v>10100505</v>
      </c>
      <c r="D1594" t="s">
        <v>956</v>
      </c>
      <c r="E1594" t="s">
        <v>957</v>
      </c>
      <c r="F1594" t="s">
        <v>1086</v>
      </c>
      <c r="G1594" t="s">
        <v>1287</v>
      </c>
      <c r="H1594" s="10">
        <v>0</v>
      </c>
      <c r="I1594" s="10"/>
      <c r="J1594" s="49"/>
      <c r="K1594" s="10"/>
    </row>
    <row r="1595" spans="1:11" x14ac:dyDescent="0.25">
      <c r="A1595" t="s">
        <v>675</v>
      </c>
      <c r="B1595" t="s">
        <v>661</v>
      </c>
      <c r="C1595">
        <v>10100505</v>
      </c>
      <c r="D1595" t="s">
        <v>956</v>
      </c>
      <c r="E1595" t="s">
        <v>957</v>
      </c>
      <c r="F1595" t="s">
        <v>1086</v>
      </c>
      <c r="G1595" t="s">
        <v>1287</v>
      </c>
      <c r="H1595" s="10">
        <v>0</v>
      </c>
      <c r="I1595" s="10"/>
      <c r="J1595" s="49"/>
      <c r="K1595" s="10"/>
    </row>
    <row r="1596" spans="1:11" x14ac:dyDescent="0.25">
      <c r="A1596" t="s">
        <v>675</v>
      </c>
      <c r="B1596" t="s">
        <v>657</v>
      </c>
      <c r="C1596">
        <v>10100703</v>
      </c>
      <c r="D1596" t="s">
        <v>956</v>
      </c>
      <c r="E1596" t="s">
        <v>957</v>
      </c>
      <c r="F1596" t="s">
        <v>982</v>
      </c>
      <c r="G1596" t="s">
        <v>1288</v>
      </c>
      <c r="H1596" s="10">
        <v>0</v>
      </c>
      <c r="I1596" s="10"/>
      <c r="J1596" s="49"/>
      <c r="K1596" s="10"/>
    </row>
    <row r="1597" spans="1:11" x14ac:dyDescent="0.25">
      <c r="A1597" t="s">
        <v>675</v>
      </c>
      <c r="B1597" t="s">
        <v>515</v>
      </c>
      <c r="C1597">
        <v>10500105</v>
      </c>
      <c r="D1597" t="s">
        <v>956</v>
      </c>
      <c r="E1597" t="s">
        <v>1051</v>
      </c>
      <c r="F1597" t="s">
        <v>1022</v>
      </c>
      <c r="G1597" t="s">
        <v>1086</v>
      </c>
      <c r="H1597" s="10">
        <v>0</v>
      </c>
      <c r="I1597" s="10"/>
      <c r="J1597" s="49"/>
      <c r="K1597" s="10"/>
    </row>
    <row r="1598" spans="1:11" x14ac:dyDescent="0.25">
      <c r="A1598" t="s">
        <v>675</v>
      </c>
      <c r="B1598" t="s">
        <v>515</v>
      </c>
      <c r="C1598">
        <v>10500213</v>
      </c>
      <c r="D1598" t="s">
        <v>956</v>
      </c>
      <c r="E1598" t="s">
        <v>1051</v>
      </c>
      <c r="F1598" t="s">
        <v>1053</v>
      </c>
      <c r="G1598" t="s">
        <v>1190</v>
      </c>
      <c r="H1598" s="10">
        <v>0</v>
      </c>
      <c r="I1598" s="10"/>
      <c r="J1598" s="49"/>
      <c r="K1598" s="10"/>
    </row>
    <row r="1599" spans="1:11" x14ac:dyDescent="0.25">
      <c r="A1599" t="s">
        <v>675</v>
      </c>
      <c r="B1599" t="s">
        <v>515</v>
      </c>
      <c r="C1599">
        <v>10500214</v>
      </c>
      <c r="D1599" t="s">
        <v>956</v>
      </c>
      <c r="E1599" t="s">
        <v>1051</v>
      </c>
      <c r="F1599" t="s">
        <v>1053</v>
      </c>
      <c r="G1599" t="s">
        <v>1194</v>
      </c>
      <c r="H1599" s="10">
        <v>0</v>
      </c>
      <c r="I1599" s="10"/>
      <c r="J1599" s="49"/>
      <c r="K1599" s="10"/>
    </row>
    <row r="1600" spans="1:11" x14ac:dyDescent="0.25">
      <c r="A1600" t="s">
        <v>675</v>
      </c>
      <c r="B1600" t="s">
        <v>488</v>
      </c>
      <c r="C1600">
        <v>20100105</v>
      </c>
      <c r="D1600" t="s">
        <v>968</v>
      </c>
      <c r="E1600" t="s">
        <v>969</v>
      </c>
      <c r="F1600" t="s">
        <v>1023</v>
      </c>
      <c r="G1600" t="s">
        <v>1289</v>
      </c>
      <c r="H1600" s="10">
        <v>0</v>
      </c>
      <c r="I1600" s="10"/>
      <c r="J1600" s="49"/>
      <c r="K1600" s="10"/>
    </row>
    <row r="1601" spans="1:11" x14ac:dyDescent="0.25">
      <c r="A1601" t="s">
        <v>675</v>
      </c>
      <c r="B1601" t="s">
        <v>599</v>
      </c>
      <c r="C1601">
        <v>20100809</v>
      </c>
      <c r="D1601" t="s">
        <v>968</v>
      </c>
      <c r="E1601" t="s">
        <v>969</v>
      </c>
      <c r="F1601" t="s">
        <v>1007</v>
      </c>
      <c r="G1601" t="s">
        <v>1114</v>
      </c>
      <c r="H1601" s="10">
        <v>0</v>
      </c>
      <c r="I1601" s="10"/>
      <c r="J1601" s="49"/>
      <c r="K1601" s="10"/>
    </row>
    <row r="1602" spans="1:11" x14ac:dyDescent="0.25">
      <c r="A1602" t="s">
        <v>675</v>
      </c>
      <c r="B1602" t="s">
        <v>599</v>
      </c>
      <c r="C1602">
        <v>20200209</v>
      </c>
      <c r="D1602" t="s">
        <v>968</v>
      </c>
      <c r="E1602" t="s">
        <v>1022</v>
      </c>
      <c r="F1602" t="s">
        <v>970</v>
      </c>
      <c r="G1602" t="s">
        <v>1114</v>
      </c>
      <c r="H1602" s="10">
        <v>0</v>
      </c>
      <c r="I1602" s="10"/>
      <c r="J1602" s="49"/>
      <c r="K1602" s="10"/>
    </row>
    <row r="1603" spans="1:11" x14ac:dyDescent="0.25">
      <c r="A1603" t="s">
        <v>675</v>
      </c>
      <c r="B1603" t="s">
        <v>177</v>
      </c>
      <c r="C1603">
        <v>20200255</v>
      </c>
      <c r="D1603" t="s">
        <v>968</v>
      </c>
      <c r="E1603" t="s">
        <v>1022</v>
      </c>
      <c r="F1603" t="s">
        <v>970</v>
      </c>
      <c r="G1603" t="s">
        <v>1198</v>
      </c>
      <c r="H1603" s="10">
        <v>0</v>
      </c>
      <c r="I1603" s="10"/>
      <c r="J1603" s="49"/>
      <c r="K1603" s="10"/>
    </row>
    <row r="1604" spans="1:11" x14ac:dyDescent="0.25">
      <c r="A1604" t="s">
        <v>675</v>
      </c>
      <c r="B1604" t="s">
        <v>177</v>
      </c>
      <c r="C1604">
        <v>20200256</v>
      </c>
      <c r="D1604" t="s">
        <v>968</v>
      </c>
      <c r="E1604" t="s">
        <v>1022</v>
      </c>
      <c r="F1604" t="s">
        <v>970</v>
      </c>
      <c r="G1604" t="s">
        <v>1199</v>
      </c>
      <c r="H1604" s="10">
        <v>0</v>
      </c>
      <c r="I1604" s="10"/>
      <c r="J1604" s="49"/>
      <c r="K1604" s="10"/>
    </row>
    <row r="1605" spans="1:11" x14ac:dyDescent="0.25">
      <c r="A1605" t="s">
        <v>675</v>
      </c>
      <c r="B1605" t="s">
        <v>599</v>
      </c>
      <c r="C1605">
        <v>20200701</v>
      </c>
      <c r="D1605" t="s">
        <v>968</v>
      </c>
      <c r="E1605" t="s">
        <v>1022</v>
      </c>
      <c r="F1605" t="s">
        <v>982</v>
      </c>
      <c r="G1605" t="s">
        <v>971</v>
      </c>
      <c r="H1605" s="10">
        <v>0</v>
      </c>
      <c r="I1605" s="10"/>
      <c r="J1605" s="49"/>
      <c r="K1605" s="10"/>
    </row>
    <row r="1606" spans="1:11" x14ac:dyDescent="0.25">
      <c r="A1606" t="s">
        <v>675</v>
      </c>
      <c r="B1606" t="s">
        <v>599</v>
      </c>
      <c r="C1606">
        <v>20200705</v>
      </c>
      <c r="D1606" t="s">
        <v>968</v>
      </c>
      <c r="E1606" t="s">
        <v>1022</v>
      </c>
      <c r="F1606" t="s">
        <v>982</v>
      </c>
      <c r="G1606" t="s">
        <v>1197</v>
      </c>
      <c r="H1606" s="10">
        <v>0</v>
      </c>
      <c r="I1606" s="10"/>
      <c r="J1606" s="49"/>
      <c r="K1606" s="10"/>
    </row>
    <row r="1607" spans="1:11" x14ac:dyDescent="0.25">
      <c r="A1607" t="s">
        <v>675</v>
      </c>
      <c r="B1607" t="s">
        <v>599</v>
      </c>
      <c r="C1607">
        <v>20200714</v>
      </c>
      <c r="D1607" t="s">
        <v>968</v>
      </c>
      <c r="E1607" t="s">
        <v>1022</v>
      </c>
      <c r="F1607" t="s">
        <v>982</v>
      </c>
      <c r="G1607" t="s">
        <v>1114</v>
      </c>
      <c r="H1607" s="10">
        <v>0</v>
      </c>
      <c r="I1607" s="10"/>
      <c r="J1607" s="49"/>
      <c r="K1607" s="10"/>
    </row>
    <row r="1608" spans="1:11" x14ac:dyDescent="0.25">
      <c r="A1608" t="s">
        <v>675</v>
      </c>
      <c r="B1608" t="s">
        <v>488</v>
      </c>
      <c r="C1608">
        <v>20300105</v>
      </c>
      <c r="D1608" t="s">
        <v>968</v>
      </c>
      <c r="E1608" t="s">
        <v>1053</v>
      </c>
      <c r="F1608" t="s">
        <v>1023</v>
      </c>
      <c r="G1608" t="s">
        <v>1289</v>
      </c>
      <c r="H1608" s="10">
        <v>0</v>
      </c>
      <c r="I1608" s="10"/>
      <c r="J1608" s="49"/>
      <c r="K1608" s="10"/>
    </row>
    <row r="1609" spans="1:11" x14ac:dyDescent="0.25">
      <c r="A1609" t="s">
        <v>675</v>
      </c>
      <c r="B1609" t="s">
        <v>599</v>
      </c>
      <c r="C1609">
        <v>20300209</v>
      </c>
      <c r="D1609" t="s">
        <v>968</v>
      </c>
      <c r="E1609" t="s">
        <v>1053</v>
      </c>
      <c r="F1609" t="s">
        <v>970</v>
      </c>
      <c r="G1609" t="s">
        <v>1114</v>
      </c>
      <c r="H1609" s="10">
        <v>0</v>
      </c>
      <c r="I1609" s="10"/>
      <c r="J1609" s="49"/>
      <c r="K1609" s="10"/>
    </row>
    <row r="1610" spans="1:11" x14ac:dyDescent="0.25">
      <c r="A1610" t="s">
        <v>675</v>
      </c>
      <c r="B1610" t="s">
        <v>599</v>
      </c>
      <c r="C1610">
        <v>20300709</v>
      </c>
      <c r="D1610" t="s">
        <v>968</v>
      </c>
      <c r="E1610" t="s">
        <v>1053</v>
      </c>
      <c r="F1610" t="s">
        <v>1081</v>
      </c>
      <c r="G1610" t="s">
        <v>1114</v>
      </c>
      <c r="H1610" s="10">
        <v>0</v>
      </c>
      <c r="I1610" s="10"/>
      <c r="J1610" s="49"/>
      <c r="K1610" s="10"/>
    </row>
    <row r="1611" spans="1:11" x14ac:dyDescent="0.25">
      <c r="A1611" t="s">
        <v>675</v>
      </c>
      <c r="B1611" t="s">
        <v>599</v>
      </c>
      <c r="C1611">
        <v>20400304</v>
      </c>
      <c r="D1611" t="s">
        <v>968</v>
      </c>
      <c r="E1611" t="s">
        <v>1024</v>
      </c>
      <c r="F1611" t="s">
        <v>971</v>
      </c>
      <c r="G1611" t="s">
        <v>1007</v>
      </c>
      <c r="H1611" s="10">
        <v>0</v>
      </c>
      <c r="I1611" s="10"/>
      <c r="J1611" s="49"/>
      <c r="K1611" s="10"/>
    </row>
    <row r="1612" spans="1:11" x14ac:dyDescent="0.25">
      <c r="A1612" t="s">
        <v>675</v>
      </c>
      <c r="B1612" t="s">
        <v>488</v>
      </c>
      <c r="C1612">
        <v>20400408</v>
      </c>
      <c r="D1612" t="s">
        <v>968</v>
      </c>
      <c r="E1612" t="s">
        <v>1024</v>
      </c>
      <c r="F1612" t="s">
        <v>1025</v>
      </c>
      <c r="G1612" t="s">
        <v>1290</v>
      </c>
      <c r="H1612" s="10">
        <v>0</v>
      </c>
      <c r="I1612" s="10"/>
      <c r="J1612" s="49"/>
      <c r="K1612" s="10"/>
    </row>
    <row r="1613" spans="1:11" x14ac:dyDescent="0.25">
      <c r="A1613" t="s">
        <v>675</v>
      </c>
      <c r="B1613" t="s">
        <v>469</v>
      </c>
      <c r="C1613">
        <v>30100307</v>
      </c>
      <c r="D1613" t="s">
        <v>962</v>
      </c>
      <c r="E1613" t="s">
        <v>1030</v>
      </c>
      <c r="F1613" t="s">
        <v>1095</v>
      </c>
      <c r="G1613" t="s">
        <v>1291</v>
      </c>
      <c r="H1613" s="10">
        <v>0</v>
      </c>
      <c r="I1613" s="10"/>
      <c r="J1613" s="49"/>
      <c r="K1613" s="10"/>
    </row>
    <row r="1614" spans="1:11" x14ac:dyDescent="0.25">
      <c r="A1614" t="s">
        <v>791</v>
      </c>
      <c r="B1614" t="s">
        <v>760</v>
      </c>
      <c r="C1614">
        <v>30290002</v>
      </c>
      <c r="D1614" t="s">
        <v>962</v>
      </c>
      <c r="E1614" t="s">
        <v>1046</v>
      </c>
      <c r="F1614" t="s">
        <v>1005</v>
      </c>
      <c r="G1614" t="s">
        <v>1163</v>
      </c>
      <c r="H1614" s="10">
        <v>0</v>
      </c>
      <c r="I1614" s="10"/>
      <c r="J1614" s="49"/>
      <c r="K1614" s="10"/>
    </row>
    <row r="1615" spans="1:11" x14ac:dyDescent="0.25">
      <c r="A1615" t="s">
        <v>791</v>
      </c>
      <c r="B1615" t="s">
        <v>760</v>
      </c>
      <c r="C1615">
        <v>30390001</v>
      </c>
      <c r="D1615" t="s">
        <v>962</v>
      </c>
      <c r="E1615" t="s">
        <v>963</v>
      </c>
      <c r="F1615" t="s">
        <v>1005</v>
      </c>
      <c r="G1615" t="s">
        <v>1157</v>
      </c>
      <c r="H1615" s="10">
        <v>0</v>
      </c>
      <c r="I1615" s="10"/>
      <c r="J1615" s="49"/>
      <c r="K1615" s="10"/>
    </row>
    <row r="1616" spans="1:11" x14ac:dyDescent="0.25">
      <c r="A1616" t="s">
        <v>791</v>
      </c>
      <c r="B1616" t="s">
        <v>760</v>
      </c>
      <c r="C1616">
        <v>30600100</v>
      </c>
      <c r="D1616" t="s">
        <v>1264</v>
      </c>
      <c r="E1616" t="s">
        <v>1264</v>
      </c>
      <c r="F1616" t="s">
        <v>1264</v>
      </c>
      <c r="G1616" t="s">
        <v>1264</v>
      </c>
      <c r="H1616" s="10">
        <v>0</v>
      </c>
      <c r="I1616" s="10"/>
      <c r="J1616" s="49"/>
      <c r="K1616" s="10"/>
    </row>
    <row r="1617" spans="1:11" x14ac:dyDescent="0.25">
      <c r="A1617" t="s">
        <v>791</v>
      </c>
      <c r="B1617" t="s">
        <v>760</v>
      </c>
      <c r="C1617">
        <v>30790002</v>
      </c>
      <c r="D1617" t="s">
        <v>962</v>
      </c>
      <c r="E1617" t="s">
        <v>1009</v>
      </c>
      <c r="F1617" t="s">
        <v>1005</v>
      </c>
      <c r="G1617" t="s">
        <v>1163</v>
      </c>
      <c r="H1617" s="10">
        <v>0</v>
      </c>
      <c r="I1617" s="10"/>
      <c r="J1617" s="49"/>
      <c r="K1617" s="10"/>
    </row>
    <row r="1618" spans="1:11" x14ac:dyDescent="0.25">
      <c r="A1618" t="s">
        <v>791</v>
      </c>
      <c r="B1618" t="s">
        <v>760</v>
      </c>
      <c r="C1618">
        <v>30890002</v>
      </c>
      <c r="D1618" t="s">
        <v>962</v>
      </c>
      <c r="E1618" t="s">
        <v>1106</v>
      </c>
      <c r="F1618" t="s">
        <v>1005</v>
      </c>
      <c r="G1618" t="s">
        <v>1163</v>
      </c>
      <c r="H1618" s="10">
        <v>0</v>
      </c>
      <c r="I1618" s="10"/>
      <c r="J1618" s="49"/>
      <c r="K1618" s="10"/>
    </row>
    <row r="1619" spans="1:11" x14ac:dyDescent="0.25">
      <c r="A1619" t="s">
        <v>792</v>
      </c>
      <c r="B1619" t="s">
        <v>701</v>
      </c>
      <c r="C1619">
        <v>31000201</v>
      </c>
      <c r="D1619" t="s">
        <v>962</v>
      </c>
      <c r="E1619" t="s">
        <v>1115</v>
      </c>
      <c r="F1619" t="s">
        <v>1170</v>
      </c>
      <c r="G1619" t="s">
        <v>1292</v>
      </c>
      <c r="H1619" s="10">
        <v>0</v>
      </c>
      <c r="I1619" s="10"/>
      <c r="J1619" s="49"/>
      <c r="K1619" s="10"/>
    </row>
    <row r="1620" spans="1:11" x14ac:dyDescent="0.25">
      <c r="A1620" t="s">
        <v>792</v>
      </c>
      <c r="B1620" t="s">
        <v>701</v>
      </c>
      <c r="C1620">
        <v>31000202</v>
      </c>
      <c r="D1620" t="s">
        <v>962</v>
      </c>
      <c r="E1620" t="s">
        <v>1115</v>
      </c>
      <c r="F1620" t="s">
        <v>1170</v>
      </c>
      <c r="G1620" t="s">
        <v>1293</v>
      </c>
      <c r="H1620" s="10">
        <v>0</v>
      </c>
      <c r="I1620" s="10"/>
      <c r="J1620" s="49"/>
      <c r="K1620" s="10"/>
    </row>
    <row r="1621" spans="1:11" x14ac:dyDescent="0.25">
      <c r="A1621" t="s">
        <v>792</v>
      </c>
      <c r="B1621" t="s">
        <v>701</v>
      </c>
      <c r="C1621">
        <v>31000204</v>
      </c>
      <c r="D1621" t="s">
        <v>962</v>
      </c>
      <c r="E1621" t="s">
        <v>1115</v>
      </c>
      <c r="F1621" t="s">
        <v>1170</v>
      </c>
      <c r="G1621" t="s">
        <v>1294</v>
      </c>
      <c r="H1621" s="10">
        <v>0</v>
      </c>
      <c r="I1621" s="10"/>
      <c r="J1621" s="49"/>
      <c r="K1621" s="10"/>
    </row>
    <row r="1622" spans="1:11" x14ac:dyDescent="0.25">
      <c r="A1622" s="16" t="s">
        <v>792</v>
      </c>
      <c r="B1622" t="s">
        <v>701</v>
      </c>
      <c r="C1622">
        <v>31000206</v>
      </c>
      <c r="D1622" t="s">
        <v>962</v>
      </c>
      <c r="E1622" t="s">
        <v>1115</v>
      </c>
      <c r="F1622" t="s">
        <v>1170</v>
      </c>
      <c r="G1622" t="s">
        <v>1295</v>
      </c>
      <c r="H1622" s="10">
        <v>0</v>
      </c>
      <c r="I1622" s="10"/>
      <c r="J1622" s="49"/>
      <c r="K1622" s="10"/>
    </row>
    <row r="1623" spans="1:11" x14ac:dyDescent="0.25">
      <c r="A1623" t="s">
        <v>792</v>
      </c>
      <c r="B1623" t="s">
        <v>701</v>
      </c>
      <c r="C1623">
        <v>31000207</v>
      </c>
      <c r="D1623" t="s">
        <v>962</v>
      </c>
      <c r="E1623" t="s">
        <v>1115</v>
      </c>
      <c r="F1623" t="s">
        <v>1170</v>
      </c>
      <c r="G1623" t="s">
        <v>1296</v>
      </c>
      <c r="H1623" s="10">
        <v>0</v>
      </c>
      <c r="I1623" s="10"/>
      <c r="J1623" s="49"/>
      <c r="K1623" s="10"/>
    </row>
    <row r="1624" spans="1:11" x14ac:dyDescent="0.25">
      <c r="A1624" t="s">
        <v>792</v>
      </c>
      <c r="B1624" t="s">
        <v>701</v>
      </c>
      <c r="C1624">
        <v>31000208</v>
      </c>
      <c r="D1624" t="s">
        <v>962</v>
      </c>
      <c r="E1624" t="s">
        <v>1115</v>
      </c>
      <c r="F1624" t="s">
        <v>1170</v>
      </c>
      <c r="G1624" t="s">
        <v>1297</v>
      </c>
      <c r="H1624" s="10">
        <v>0</v>
      </c>
      <c r="I1624" s="10"/>
      <c r="J1624" s="49"/>
      <c r="K1624" s="10"/>
    </row>
    <row r="1625" spans="1:11" x14ac:dyDescent="0.25">
      <c r="A1625" t="s">
        <v>792</v>
      </c>
      <c r="B1625" t="s">
        <v>701</v>
      </c>
      <c r="C1625">
        <v>31000209</v>
      </c>
      <c r="D1625" t="s">
        <v>962</v>
      </c>
      <c r="E1625" t="s">
        <v>1115</v>
      </c>
      <c r="F1625" t="s">
        <v>1170</v>
      </c>
      <c r="G1625" t="s">
        <v>1298</v>
      </c>
      <c r="H1625" s="10">
        <v>0</v>
      </c>
      <c r="I1625" s="10"/>
      <c r="J1625" s="49"/>
      <c r="K1625" s="10"/>
    </row>
    <row r="1626" spans="1:11" x14ac:dyDescent="0.25">
      <c r="A1626" t="s">
        <v>792</v>
      </c>
      <c r="B1626" t="s">
        <v>701</v>
      </c>
      <c r="C1626">
        <v>31000211</v>
      </c>
      <c r="D1626" t="s">
        <v>962</v>
      </c>
      <c r="E1626" t="s">
        <v>1115</v>
      </c>
      <c r="F1626" t="s">
        <v>1170</v>
      </c>
      <c r="G1626" t="s">
        <v>1299</v>
      </c>
      <c r="H1626" s="10">
        <v>0</v>
      </c>
      <c r="I1626" s="10"/>
      <c r="J1626" s="49"/>
      <c r="K1626" s="10"/>
    </row>
    <row r="1627" spans="1:11" x14ac:dyDescent="0.25">
      <c r="A1627" t="s">
        <v>792</v>
      </c>
      <c r="B1627" t="s">
        <v>701</v>
      </c>
      <c r="C1627">
        <v>31000215</v>
      </c>
      <c r="D1627" t="s">
        <v>962</v>
      </c>
      <c r="E1627" t="s">
        <v>1115</v>
      </c>
      <c r="F1627" t="s">
        <v>1170</v>
      </c>
      <c r="G1627" t="s">
        <v>1300</v>
      </c>
      <c r="H1627" s="10">
        <v>0</v>
      </c>
      <c r="I1627" s="10"/>
      <c r="J1627" s="49"/>
      <c r="K1627" s="10"/>
    </row>
    <row r="1628" spans="1:11" x14ac:dyDescent="0.25">
      <c r="A1628" t="s">
        <v>792</v>
      </c>
      <c r="B1628" t="s">
        <v>701</v>
      </c>
      <c r="C1628">
        <v>31000216</v>
      </c>
      <c r="D1628" t="s">
        <v>962</v>
      </c>
      <c r="E1628" t="s">
        <v>1115</v>
      </c>
      <c r="F1628" t="s">
        <v>1170</v>
      </c>
      <c r="G1628" t="s">
        <v>1301</v>
      </c>
      <c r="H1628" s="10">
        <v>0</v>
      </c>
      <c r="I1628" s="10"/>
      <c r="J1628" s="49"/>
      <c r="K1628" s="10"/>
    </row>
    <row r="1629" spans="1:11" x14ac:dyDescent="0.25">
      <c r="A1629" t="s">
        <v>792</v>
      </c>
      <c r="B1629" t="s">
        <v>701</v>
      </c>
      <c r="C1629">
        <v>31000220</v>
      </c>
      <c r="D1629" t="s">
        <v>962</v>
      </c>
      <c r="E1629" t="s">
        <v>1115</v>
      </c>
      <c r="F1629" t="s">
        <v>1170</v>
      </c>
      <c r="G1629" t="s">
        <v>1302</v>
      </c>
      <c r="H1629" s="10">
        <v>0</v>
      </c>
      <c r="I1629" s="10"/>
      <c r="J1629" s="49"/>
      <c r="K1629" s="10"/>
    </row>
    <row r="1630" spans="1:11" x14ac:dyDescent="0.25">
      <c r="A1630" t="s">
        <v>792</v>
      </c>
      <c r="B1630" t="s">
        <v>701</v>
      </c>
      <c r="C1630">
        <v>31000221</v>
      </c>
      <c r="D1630" t="s">
        <v>962</v>
      </c>
      <c r="E1630" t="s">
        <v>1115</v>
      </c>
      <c r="F1630" t="s">
        <v>1170</v>
      </c>
      <c r="G1630" t="s">
        <v>1303</v>
      </c>
      <c r="H1630" s="10">
        <v>0</v>
      </c>
      <c r="I1630" s="10"/>
      <c r="J1630" s="49"/>
      <c r="K1630" s="10"/>
    </row>
    <row r="1631" spans="1:11" x14ac:dyDescent="0.25">
      <c r="A1631" t="s">
        <v>792</v>
      </c>
      <c r="B1631" t="s">
        <v>701</v>
      </c>
      <c r="C1631">
        <v>31000222</v>
      </c>
      <c r="D1631" t="s">
        <v>962</v>
      </c>
      <c r="E1631" t="s">
        <v>1115</v>
      </c>
      <c r="F1631" t="s">
        <v>1170</v>
      </c>
      <c r="G1631" t="s">
        <v>1304</v>
      </c>
      <c r="H1631" s="10">
        <v>0</v>
      </c>
      <c r="I1631" s="10"/>
      <c r="J1631" s="49"/>
      <c r="K1631" s="10"/>
    </row>
    <row r="1632" spans="1:11" x14ac:dyDescent="0.25">
      <c r="A1632" t="s">
        <v>792</v>
      </c>
      <c r="B1632" t="s">
        <v>701</v>
      </c>
      <c r="C1632">
        <v>31000223</v>
      </c>
      <c r="D1632" t="s">
        <v>962</v>
      </c>
      <c r="E1632" t="s">
        <v>1115</v>
      </c>
      <c r="F1632" t="s">
        <v>1170</v>
      </c>
      <c r="G1632" t="s">
        <v>1305</v>
      </c>
      <c r="H1632" s="10">
        <v>0</v>
      </c>
      <c r="I1632" s="10"/>
      <c r="J1632" s="49"/>
      <c r="K1632" s="10"/>
    </row>
    <row r="1633" spans="1:11" x14ac:dyDescent="0.25">
      <c r="A1633" t="s">
        <v>792</v>
      </c>
      <c r="B1633" t="s">
        <v>701</v>
      </c>
      <c r="C1633">
        <v>31000224</v>
      </c>
      <c r="D1633" t="s">
        <v>962</v>
      </c>
      <c r="E1633" t="s">
        <v>1115</v>
      </c>
      <c r="F1633" t="s">
        <v>1170</v>
      </c>
      <c r="G1633" t="s">
        <v>1306</v>
      </c>
      <c r="H1633" s="10">
        <v>0</v>
      </c>
      <c r="I1633" s="10"/>
      <c r="J1633" s="49"/>
      <c r="K1633" s="10"/>
    </row>
    <row r="1634" spans="1:11" x14ac:dyDescent="0.25">
      <c r="A1634" t="s">
        <v>792</v>
      </c>
      <c r="B1634" t="s">
        <v>701</v>
      </c>
      <c r="C1634">
        <v>31000225</v>
      </c>
      <c r="D1634" t="s">
        <v>962</v>
      </c>
      <c r="E1634" t="s">
        <v>1115</v>
      </c>
      <c r="F1634" t="s">
        <v>1170</v>
      </c>
      <c r="G1634" t="s">
        <v>1307</v>
      </c>
      <c r="H1634" s="10">
        <v>0</v>
      </c>
      <c r="I1634" s="10"/>
      <c r="J1634" s="49"/>
      <c r="K1634" s="10"/>
    </row>
    <row r="1635" spans="1:11" x14ac:dyDescent="0.25">
      <c r="A1635" t="s">
        <v>792</v>
      </c>
      <c r="B1635" t="s">
        <v>701</v>
      </c>
      <c r="C1635">
        <v>31000226</v>
      </c>
      <c r="D1635" t="s">
        <v>962</v>
      </c>
      <c r="E1635" t="s">
        <v>1115</v>
      </c>
      <c r="F1635" t="s">
        <v>1170</v>
      </c>
      <c r="G1635" t="s">
        <v>1308</v>
      </c>
      <c r="H1635" s="10">
        <v>0</v>
      </c>
      <c r="I1635" s="10"/>
      <c r="J1635" s="49"/>
      <c r="K1635" s="10"/>
    </row>
    <row r="1636" spans="1:11" x14ac:dyDescent="0.25">
      <c r="A1636" t="s">
        <v>792</v>
      </c>
      <c r="B1636" t="s">
        <v>701</v>
      </c>
      <c r="C1636">
        <v>31000227</v>
      </c>
      <c r="D1636" t="s">
        <v>962</v>
      </c>
      <c r="E1636" t="s">
        <v>1115</v>
      </c>
      <c r="F1636" t="s">
        <v>1170</v>
      </c>
      <c r="G1636" t="s">
        <v>1309</v>
      </c>
      <c r="H1636" s="10">
        <v>0</v>
      </c>
      <c r="I1636" s="10"/>
      <c r="J1636" s="49"/>
      <c r="K1636" s="10"/>
    </row>
    <row r="1637" spans="1:11" x14ac:dyDescent="0.25">
      <c r="A1637" t="s">
        <v>792</v>
      </c>
      <c r="B1637" t="s">
        <v>701</v>
      </c>
      <c r="C1637">
        <v>31000228</v>
      </c>
      <c r="D1637" t="s">
        <v>962</v>
      </c>
      <c r="E1637" t="s">
        <v>1115</v>
      </c>
      <c r="F1637" t="s">
        <v>1170</v>
      </c>
      <c r="G1637" t="s">
        <v>1310</v>
      </c>
      <c r="H1637" s="10">
        <v>0</v>
      </c>
      <c r="I1637" s="10"/>
      <c r="J1637" s="49"/>
      <c r="K1637" s="10"/>
    </row>
    <row r="1638" spans="1:11" x14ac:dyDescent="0.25">
      <c r="A1638" t="s">
        <v>792</v>
      </c>
      <c r="B1638" t="s">
        <v>701</v>
      </c>
      <c r="C1638">
        <v>31000229</v>
      </c>
      <c r="D1638" t="s">
        <v>962</v>
      </c>
      <c r="E1638" t="s">
        <v>1115</v>
      </c>
      <c r="F1638" t="s">
        <v>1170</v>
      </c>
      <c r="G1638" t="s">
        <v>1311</v>
      </c>
      <c r="H1638" s="10">
        <v>0</v>
      </c>
      <c r="I1638" s="10"/>
      <c r="J1638" s="49"/>
      <c r="K1638" s="10"/>
    </row>
    <row r="1639" spans="1:11" x14ac:dyDescent="0.25">
      <c r="A1639" t="s">
        <v>792</v>
      </c>
      <c r="B1639" t="s">
        <v>701</v>
      </c>
      <c r="C1639">
        <v>31000230</v>
      </c>
      <c r="D1639" t="s">
        <v>962</v>
      </c>
      <c r="E1639" t="s">
        <v>1115</v>
      </c>
      <c r="F1639" t="s">
        <v>1170</v>
      </c>
      <c r="G1639" t="s">
        <v>1312</v>
      </c>
      <c r="H1639" s="10">
        <v>0</v>
      </c>
      <c r="I1639" s="10"/>
      <c r="J1639" s="49"/>
      <c r="K1639" s="10"/>
    </row>
    <row r="1640" spans="1:11" x14ac:dyDescent="0.25">
      <c r="A1640" t="s">
        <v>792</v>
      </c>
      <c r="B1640" t="s">
        <v>701</v>
      </c>
      <c r="C1640">
        <v>31000231</v>
      </c>
      <c r="D1640" t="s">
        <v>962</v>
      </c>
      <c r="E1640" t="s">
        <v>1115</v>
      </c>
      <c r="F1640" t="s">
        <v>1170</v>
      </c>
      <c r="G1640" t="s">
        <v>1313</v>
      </c>
      <c r="H1640" s="10">
        <v>0</v>
      </c>
      <c r="I1640" s="10"/>
      <c r="J1640" s="49"/>
      <c r="K1640" s="10"/>
    </row>
    <row r="1641" spans="1:11" x14ac:dyDescent="0.25">
      <c r="A1641" t="s">
        <v>791</v>
      </c>
      <c r="B1641" t="s">
        <v>754</v>
      </c>
      <c r="C1641">
        <v>30600101</v>
      </c>
      <c r="D1641" t="s">
        <v>962</v>
      </c>
      <c r="E1641" t="s">
        <v>981</v>
      </c>
      <c r="F1641" t="s">
        <v>709</v>
      </c>
      <c r="G1641" t="s">
        <v>1283</v>
      </c>
      <c r="H1641" s="10">
        <v>0</v>
      </c>
      <c r="I1641" s="10"/>
      <c r="J1641" s="49"/>
      <c r="K1641" s="10"/>
    </row>
    <row r="1642" spans="1:11" x14ac:dyDescent="0.25">
      <c r="A1642" t="s">
        <v>791</v>
      </c>
      <c r="B1642" t="s">
        <v>754</v>
      </c>
      <c r="C1642">
        <v>30600111</v>
      </c>
      <c r="D1642" t="s">
        <v>962</v>
      </c>
      <c r="E1642" t="s">
        <v>981</v>
      </c>
      <c r="F1642" t="s">
        <v>709</v>
      </c>
      <c r="G1642" t="s">
        <v>1266</v>
      </c>
      <c r="H1642" s="10">
        <v>0</v>
      </c>
      <c r="I1642" s="10"/>
      <c r="J1642" s="49"/>
      <c r="K1642" s="10"/>
    </row>
    <row r="1643" spans="1:11" x14ac:dyDescent="0.25">
      <c r="A1643" t="s">
        <v>791</v>
      </c>
      <c r="B1643" t="s">
        <v>754</v>
      </c>
      <c r="C1643">
        <v>30790001</v>
      </c>
      <c r="D1643" t="s">
        <v>962</v>
      </c>
      <c r="E1643" t="s">
        <v>1009</v>
      </c>
      <c r="F1643" t="s">
        <v>1005</v>
      </c>
      <c r="G1643" t="s">
        <v>1157</v>
      </c>
      <c r="H1643" s="10">
        <v>0</v>
      </c>
      <c r="I1643" s="10"/>
      <c r="J1643" s="49"/>
      <c r="K1643" s="10"/>
    </row>
    <row r="1644" spans="1:11" x14ac:dyDescent="0.25">
      <c r="A1644" t="s">
        <v>791</v>
      </c>
      <c r="B1644" t="s">
        <v>754</v>
      </c>
      <c r="C1644">
        <v>39990001</v>
      </c>
      <c r="D1644" t="s">
        <v>962</v>
      </c>
      <c r="E1644" t="s">
        <v>1073</v>
      </c>
      <c r="F1644" t="s">
        <v>1073</v>
      </c>
      <c r="G1644" t="s">
        <v>1157</v>
      </c>
      <c r="H1644" s="10">
        <v>0</v>
      </c>
      <c r="I1644" s="10"/>
      <c r="J1644" s="49"/>
      <c r="K1644" s="10"/>
    </row>
    <row r="1645" spans="1:11" x14ac:dyDescent="0.25">
      <c r="A1645" t="s">
        <v>675</v>
      </c>
      <c r="B1645" t="s">
        <v>218</v>
      </c>
      <c r="C1645">
        <v>30300824</v>
      </c>
      <c r="D1645" t="s">
        <v>962</v>
      </c>
      <c r="E1645" t="s">
        <v>963</v>
      </c>
      <c r="F1645" t="s">
        <v>1224</v>
      </c>
      <c r="G1645" t="s">
        <v>1227</v>
      </c>
      <c r="H1645" s="10">
        <v>0</v>
      </c>
      <c r="I1645" s="10"/>
      <c r="J1645" s="49"/>
      <c r="K1645" s="10"/>
    </row>
    <row r="1646" spans="1:11" x14ac:dyDescent="0.25">
      <c r="A1646" t="s">
        <v>675</v>
      </c>
      <c r="B1646" t="s">
        <v>330</v>
      </c>
      <c r="C1646">
        <v>10200710</v>
      </c>
      <c r="D1646" t="s">
        <v>956</v>
      </c>
      <c r="E1646" t="s">
        <v>972</v>
      </c>
      <c r="F1646" t="s">
        <v>982</v>
      </c>
      <c r="G1646" t="s">
        <v>1128</v>
      </c>
      <c r="H1646" s="10">
        <v>0</v>
      </c>
      <c r="I1646" s="10"/>
      <c r="J1646" s="49"/>
      <c r="K1646" s="10"/>
    </row>
    <row r="1647" spans="1:11" x14ac:dyDescent="0.25">
      <c r="A1647" t="s">
        <v>675</v>
      </c>
      <c r="B1647" t="s">
        <v>325</v>
      </c>
      <c r="C1647">
        <v>10201001</v>
      </c>
      <c r="D1647" t="s">
        <v>956</v>
      </c>
      <c r="E1647" t="s">
        <v>972</v>
      </c>
      <c r="F1647" t="s">
        <v>1140</v>
      </c>
      <c r="G1647" t="s">
        <v>1192</v>
      </c>
      <c r="H1647" s="10">
        <v>0</v>
      </c>
      <c r="I1647" s="10"/>
      <c r="J1647" s="49"/>
      <c r="K1647" s="10"/>
    </row>
    <row r="1648" spans="1:11" x14ac:dyDescent="0.25">
      <c r="A1648" t="s">
        <v>675</v>
      </c>
      <c r="B1648" t="s">
        <v>325</v>
      </c>
      <c r="C1648">
        <v>10201003</v>
      </c>
      <c r="D1648" t="s">
        <v>956</v>
      </c>
      <c r="E1648" t="s">
        <v>972</v>
      </c>
      <c r="F1648" t="s">
        <v>1140</v>
      </c>
      <c r="G1648" t="s">
        <v>1208</v>
      </c>
      <c r="H1648" s="10">
        <v>0</v>
      </c>
      <c r="I1648" s="10"/>
      <c r="J1648" s="49"/>
      <c r="K1648" s="10"/>
    </row>
    <row r="1649" spans="1:11" x14ac:dyDescent="0.25">
      <c r="A1649" t="s">
        <v>791</v>
      </c>
      <c r="B1649" t="s">
        <v>766</v>
      </c>
      <c r="C1649">
        <v>30390002</v>
      </c>
      <c r="D1649" t="s">
        <v>962</v>
      </c>
      <c r="E1649" t="s">
        <v>963</v>
      </c>
      <c r="F1649" t="s">
        <v>1005</v>
      </c>
      <c r="G1649" t="s">
        <v>1163</v>
      </c>
      <c r="H1649" s="10">
        <v>0</v>
      </c>
      <c r="I1649" s="10"/>
      <c r="J1649" s="49"/>
      <c r="K1649" s="10"/>
    </row>
    <row r="1650" spans="1:11" x14ac:dyDescent="0.25">
      <c r="A1650" t="s">
        <v>791</v>
      </c>
      <c r="B1650" t="s">
        <v>752</v>
      </c>
      <c r="C1650">
        <v>30790003</v>
      </c>
      <c r="D1650" t="s">
        <v>962</v>
      </c>
      <c r="E1650" t="s">
        <v>1009</v>
      </c>
      <c r="F1650" t="s">
        <v>1005</v>
      </c>
      <c r="G1650" t="s">
        <v>1006</v>
      </c>
      <c r="H1650" s="10">
        <v>0</v>
      </c>
      <c r="I1650" s="10"/>
      <c r="J1650" s="49"/>
      <c r="K1650" s="10"/>
    </row>
    <row r="1651" spans="1:11" x14ac:dyDescent="0.25">
      <c r="A1651" t="s">
        <v>791</v>
      </c>
      <c r="B1651" t="s">
        <v>762</v>
      </c>
      <c r="C1651">
        <v>30600101</v>
      </c>
      <c r="D1651" t="s">
        <v>962</v>
      </c>
      <c r="E1651" t="s">
        <v>981</v>
      </c>
      <c r="F1651" t="s">
        <v>709</v>
      </c>
      <c r="G1651" t="s">
        <v>1283</v>
      </c>
      <c r="H1651" s="10">
        <v>0</v>
      </c>
      <c r="I1651" s="10"/>
      <c r="J1651" s="49"/>
      <c r="K1651" s="10"/>
    </row>
    <row r="1652" spans="1:11" x14ac:dyDescent="0.25">
      <c r="A1652" t="s">
        <v>791</v>
      </c>
      <c r="B1652" t="s">
        <v>762</v>
      </c>
      <c r="C1652">
        <v>30600111</v>
      </c>
      <c r="D1652" t="s">
        <v>962</v>
      </c>
      <c r="E1652" t="s">
        <v>981</v>
      </c>
      <c r="F1652" t="s">
        <v>709</v>
      </c>
      <c r="G1652" t="s">
        <v>1266</v>
      </c>
      <c r="H1652" s="10">
        <v>0</v>
      </c>
      <c r="I1652" s="10"/>
      <c r="J1652" s="49"/>
      <c r="K1652" s="10"/>
    </row>
    <row r="1653" spans="1:11" x14ac:dyDescent="0.25">
      <c r="A1653" t="s">
        <v>791</v>
      </c>
      <c r="B1653" t="s">
        <v>762</v>
      </c>
      <c r="C1653">
        <v>30790001</v>
      </c>
      <c r="D1653" t="s">
        <v>962</v>
      </c>
      <c r="E1653" t="s">
        <v>1009</v>
      </c>
      <c r="F1653" t="s">
        <v>1005</v>
      </c>
      <c r="G1653" t="s">
        <v>1157</v>
      </c>
      <c r="H1653" s="10">
        <v>0</v>
      </c>
      <c r="I1653" s="10"/>
      <c r="J1653" s="49"/>
      <c r="K1653" s="10"/>
    </row>
    <row r="1654" spans="1:11" x14ac:dyDescent="0.25">
      <c r="A1654" t="s">
        <v>791</v>
      </c>
      <c r="B1654" t="s">
        <v>762</v>
      </c>
      <c r="C1654">
        <v>39990001</v>
      </c>
      <c r="D1654" t="s">
        <v>962</v>
      </c>
      <c r="E1654" t="s">
        <v>1073</v>
      </c>
      <c r="F1654" t="s">
        <v>1073</v>
      </c>
      <c r="G1654" t="s">
        <v>1157</v>
      </c>
      <c r="H1654" s="10">
        <v>0</v>
      </c>
      <c r="I1654" s="10"/>
      <c r="J1654" s="49"/>
      <c r="K1654" s="10"/>
    </row>
    <row r="1655" spans="1:11" x14ac:dyDescent="0.25">
      <c r="A1655" t="s">
        <v>1615</v>
      </c>
      <c r="B1655" t="s">
        <v>900</v>
      </c>
      <c r="C1655">
        <v>10100211</v>
      </c>
      <c r="D1655" t="s">
        <v>956</v>
      </c>
      <c r="E1655" t="s">
        <v>957</v>
      </c>
      <c r="F1655" t="s">
        <v>958</v>
      </c>
      <c r="G1655" t="s">
        <v>1211</v>
      </c>
      <c r="H1655" s="10">
        <v>0</v>
      </c>
      <c r="I1655" s="10"/>
      <c r="J1655" s="49"/>
      <c r="K1655" s="10"/>
    </row>
    <row r="1656" spans="1:11" x14ac:dyDescent="0.25">
      <c r="A1656" t="s">
        <v>1615</v>
      </c>
      <c r="B1656" t="s">
        <v>888</v>
      </c>
      <c r="C1656">
        <v>10100215</v>
      </c>
      <c r="D1656" t="s">
        <v>956</v>
      </c>
      <c r="E1656" t="s">
        <v>957</v>
      </c>
      <c r="F1656" t="s">
        <v>958</v>
      </c>
      <c r="G1656" t="s">
        <v>1212</v>
      </c>
      <c r="H1656" s="10">
        <v>0</v>
      </c>
      <c r="I1656" s="10"/>
      <c r="J1656" s="49"/>
      <c r="K1656" s="10"/>
    </row>
    <row r="1657" spans="1:11" x14ac:dyDescent="0.25">
      <c r="A1657" t="s">
        <v>1615</v>
      </c>
      <c r="B1657" t="s">
        <v>896</v>
      </c>
      <c r="C1657">
        <v>10100215</v>
      </c>
      <c r="D1657" t="s">
        <v>956</v>
      </c>
      <c r="E1657" t="s">
        <v>957</v>
      </c>
      <c r="F1657" t="s">
        <v>958</v>
      </c>
      <c r="G1657" t="s">
        <v>1212</v>
      </c>
      <c r="H1657" s="10">
        <v>0</v>
      </c>
      <c r="I1657" s="10"/>
      <c r="J1657" s="49"/>
      <c r="K1657" s="10"/>
    </row>
    <row r="1658" spans="1:11" x14ac:dyDescent="0.25">
      <c r="A1658" t="s">
        <v>1615</v>
      </c>
      <c r="B1658" t="s">
        <v>888</v>
      </c>
      <c r="C1658">
        <v>10100235</v>
      </c>
      <c r="D1658" t="s">
        <v>956</v>
      </c>
      <c r="E1658" t="s">
        <v>957</v>
      </c>
      <c r="F1658" t="s">
        <v>958</v>
      </c>
      <c r="G1658" t="s">
        <v>1214</v>
      </c>
      <c r="H1658" s="10">
        <v>0</v>
      </c>
      <c r="I1658" s="10"/>
      <c r="J1658" s="49"/>
      <c r="K1658" s="10"/>
    </row>
    <row r="1659" spans="1:11" x14ac:dyDescent="0.25">
      <c r="A1659" t="s">
        <v>1615</v>
      </c>
      <c r="B1659" t="s">
        <v>896</v>
      </c>
      <c r="C1659">
        <v>10100235</v>
      </c>
      <c r="D1659" t="s">
        <v>956</v>
      </c>
      <c r="E1659" t="s">
        <v>957</v>
      </c>
      <c r="F1659" t="s">
        <v>958</v>
      </c>
      <c r="G1659" t="s">
        <v>1214</v>
      </c>
      <c r="H1659" s="10">
        <v>0</v>
      </c>
      <c r="I1659" s="10"/>
      <c r="J1659" s="49"/>
      <c r="K1659" s="10"/>
    </row>
    <row r="1660" spans="1:11" x14ac:dyDescent="0.25">
      <c r="A1660" t="s">
        <v>1615</v>
      </c>
      <c r="B1660" t="s">
        <v>888</v>
      </c>
      <c r="C1660">
        <v>10100300</v>
      </c>
      <c r="D1660" t="s">
        <v>956</v>
      </c>
      <c r="E1660" t="s">
        <v>957</v>
      </c>
      <c r="F1660" t="s">
        <v>1201</v>
      </c>
      <c r="G1660" t="s">
        <v>1217</v>
      </c>
      <c r="H1660" s="10">
        <v>0</v>
      </c>
      <c r="I1660" s="10"/>
      <c r="J1660" s="49"/>
      <c r="K1660" s="10"/>
    </row>
    <row r="1661" spans="1:11" x14ac:dyDescent="0.25">
      <c r="A1661" t="s">
        <v>1615</v>
      </c>
      <c r="B1661" t="s">
        <v>896</v>
      </c>
      <c r="C1661">
        <v>10100300</v>
      </c>
      <c r="D1661" t="s">
        <v>956</v>
      </c>
      <c r="E1661" t="s">
        <v>957</v>
      </c>
      <c r="F1661" t="s">
        <v>1201</v>
      </c>
      <c r="G1661" t="s">
        <v>1217</v>
      </c>
      <c r="H1661" s="10">
        <v>0</v>
      </c>
      <c r="I1661" s="10"/>
      <c r="J1661" s="49"/>
      <c r="K1661" s="10"/>
    </row>
    <row r="1662" spans="1:11" x14ac:dyDescent="0.25">
      <c r="A1662" t="s">
        <v>1615</v>
      </c>
      <c r="B1662" t="s">
        <v>888</v>
      </c>
      <c r="C1662">
        <v>10100301</v>
      </c>
      <c r="D1662" t="s">
        <v>956</v>
      </c>
      <c r="E1662" t="s">
        <v>957</v>
      </c>
      <c r="F1662" t="s">
        <v>1201</v>
      </c>
      <c r="G1662" t="s">
        <v>1218</v>
      </c>
      <c r="H1662" s="10">
        <v>0</v>
      </c>
      <c r="I1662" s="10"/>
      <c r="J1662" s="49"/>
      <c r="K1662" s="10"/>
    </row>
    <row r="1663" spans="1:11" x14ac:dyDescent="0.25">
      <c r="A1663" t="s">
        <v>1615</v>
      </c>
      <c r="B1663" t="s">
        <v>896</v>
      </c>
      <c r="C1663">
        <v>10100301</v>
      </c>
      <c r="D1663" t="s">
        <v>956</v>
      </c>
      <c r="E1663" t="s">
        <v>957</v>
      </c>
      <c r="F1663" t="s">
        <v>1201</v>
      </c>
      <c r="G1663" t="s">
        <v>1218</v>
      </c>
      <c r="H1663" s="10">
        <v>0</v>
      </c>
      <c r="I1663" s="10"/>
      <c r="J1663" s="49"/>
      <c r="K1663" s="10"/>
    </row>
    <row r="1664" spans="1:11" x14ac:dyDescent="0.25">
      <c r="A1664" t="s">
        <v>1615</v>
      </c>
      <c r="B1664" t="s">
        <v>888</v>
      </c>
      <c r="C1664">
        <v>10100302</v>
      </c>
      <c r="D1664" t="s">
        <v>956</v>
      </c>
      <c r="E1664" t="s">
        <v>957</v>
      </c>
      <c r="F1664" t="s">
        <v>1201</v>
      </c>
      <c r="G1664" t="s">
        <v>1219</v>
      </c>
      <c r="H1664" s="10">
        <v>0</v>
      </c>
      <c r="I1664" s="10"/>
      <c r="J1664" s="49"/>
      <c r="K1664" s="10"/>
    </row>
    <row r="1665" spans="1:11" x14ac:dyDescent="0.25">
      <c r="A1665" t="s">
        <v>1615</v>
      </c>
      <c r="B1665" t="s">
        <v>896</v>
      </c>
      <c r="C1665">
        <v>10100302</v>
      </c>
      <c r="D1665" t="s">
        <v>956</v>
      </c>
      <c r="E1665" t="s">
        <v>957</v>
      </c>
      <c r="F1665" t="s">
        <v>1201</v>
      </c>
      <c r="G1665" t="s">
        <v>1219</v>
      </c>
      <c r="H1665" s="10">
        <v>0</v>
      </c>
      <c r="I1665" s="10"/>
      <c r="J1665" s="49"/>
      <c r="K1665" s="10"/>
    </row>
    <row r="1666" spans="1:11" x14ac:dyDescent="0.25">
      <c r="A1666" t="s">
        <v>1615</v>
      </c>
      <c r="B1666" t="s">
        <v>888</v>
      </c>
      <c r="C1666">
        <v>10100303</v>
      </c>
      <c r="D1666" t="s">
        <v>956</v>
      </c>
      <c r="E1666" t="s">
        <v>957</v>
      </c>
      <c r="F1666" t="s">
        <v>1201</v>
      </c>
      <c r="G1666" t="s">
        <v>1202</v>
      </c>
      <c r="H1666" s="10">
        <v>0</v>
      </c>
      <c r="I1666" s="10"/>
      <c r="J1666" s="49"/>
      <c r="K1666" s="10"/>
    </row>
    <row r="1667" spans="1:11" x14ac:dyDescent="0.25">
      <c r="A1667" t="s">
        <v>1615</v>
      </c>
      <c r="B1667" t="s">
        <v>888</v>
      </c>
      <c r="C1667">
        <v>10100303</v>
      </c>
      <c r="D1667" t="s">
        <v>956</v>
      </c>
      <c r="E1667" t="s">
        <v>957</v>
      </c>
      <c r="F1667" t="s">
        <v>1201</v>
      </c>
      <c r="G1667" t="s">
        <v>1202</v>
      </c>
      <c r="H1667" s="10">
        <v>0</v>
      </c>
      <c r="I1667" s="10"/>
      <c r="J1667" s="49"/>
      <c r="K1667" s="10"/>
    </row>
    <row r="1668" spans="1:11" x14ac:dyDescent="0.25">
      <c r="A1668" t="s">
        <v>1615</v>
      </c>
      <c r="B1668" t="s">
        <v>896</v>
      </c>
      <c r="C1668">
        <v>10100303</v>
      </c>
      <c r="D1668" t="s">
        <v>956</v>
      </c>
      <c r="E1668" t="s">
        <v>957</v>
      </c>
      <c r="F1668" t="s">
        <v>1201</v>
      </c>
      <c r="G1668" t="s">
        <v>1202</v>
      </c>
      <c r="H1668" s="10">
        <v>0</v>
      </c>
      <c r="I1668" s="10"/>
      <c r="J1668" s="49"/>
      <c r="K1668" s="10"/>
    </row>
    <row r="1669" spans="1:11" x14ac:dyDescent="0.25">
      <c r="A1669" t="s">
        <v>1615</v>
      </c>
      <c r="B1669" t="s">
        <v>896</v>
      </c>
      <c r="C1669">
        <v>10100303</v>
      </c>
      <c r="D1669" t="s">
        <v>956</v>
      </c>
      <c r="E1669" t="s">
        <v>957</v>
      </c>
      <c r="F1669" t="s">
        <v>1201</v>
      </c>
      <c r="G1669" t="s">
        <v>1202</v>
      </c>
      <c r="H1669" s="10">
        <v>0</v>
      </c>
      <c r="I1669" s="10"/>
      <c r="J1669" s="49"/>
      <c r="K1669" s="10"/>
    </row>
    <row r="1670" spans="1:11" x14ac:dyDescent="0.25">
      <c r="A1670" t="s">
        <v>791</v>
      </c>
      <c r="B1670" t="s">
        <v>770</v>
      </c>
      <c r="C1670">
        <v>30600100</v>
      </c>
      <c r="D1670" t="s">
        <v>1264</v>
      </c>
      <c r="E1670" t="s">
        <v>1264</v>
      </c>
      <c r="F1670" t="s">
        <v>1264</v>
      </c>
      <c r="G1670" t="s">
        <v>1264</v>
      </c>
      <c r="H1670" s="10">
        <v>0</v>
      </c>
      <c r="I1670" s="10"/>
      <c r="J1670" s="49"/>
      <c r="K1670" s="10"/>
    </row>
    <row r="1671" spans="1:11" x14ac:dyDescent="0.25">
      <c r="A1671" t="s">
        <v>791</v>
      </c>
      <c r="B1671" t="s">
        <v>768</v>
      </c>
      <c r="C1671">
        <v>30790002</v>
      </c>
      <c r="D1671" t="s">
        <v>962</v>
      </c>
      <c r="E1671" t="s">
        <v>1009</v>
      </c>
      <c r="F1671" t="s">
        <v>1005</v>
      </c>
      <c r="G1671" t="s">
        <v>1163</v>
      </c>
      <c r="H1671" s="10">
        <v>0</v>
      </c>
      <c r="I1671" s="10"/>
      <c r="J1671" s="49"/>
      <c r="K1671" s="10"/>
    </row>
    <row r="1672" spans="1:11" x14ac:dyDescent="0.25">
      <c r="A1672" t="s">
        <v>791</v>
      </c>
      <c r="B1672" t="s">
        <v>768</v>
      </c>
      <c r="C1672">
        <v>30890002</v>
      </c>
      <c r="D1672" t="s">
        <v>962</v>
      </c>
      <c r="E1672" t="s">
        <v>1106</v>
      </c>
      <c r="F1672" t="s">
        <v>1005</v>
      </c>
      <c r="G1672" t="s">
        <v>1163</v>
      </c>
      <c r="H1672" s="10">
        <v>0</v>
      </c>
      <c r="I1672" s="10"/>
      <c r="J1672" s="49"/>
      <c r="K1672" s="10"/>
    </row>
    <row r="1673" spans="1:11" x14ac:dyDescent="0.25">
      <c r="A1673" t="s">
        <v>675</v>
      </c>
      <c r="B1673" t="s">
        <v>627</v>
      </c>
      <c r="C1673">
        <v>10100215</v>
      </c>
      <c r="D1673" t="s">
        <v>956</v>
      </c>
      <c r="E1673" t="s">
        <v>957</v>
      </c>
      <c r="F1673" t="s">
        <v>958</v>
      </c>
      <c r="G1673" t="s">
        <v>1212</v>
      </c>
      <c r="H1673" s="10">
        <v>0</v>
      </c>
      <c r="I1673" s="10"/>
      <c r="J1673" s="49"/>
      <c r="K1673" s="10"/>
    </row>
    <row r="1674" spans="1:11" x14ac:dyDescent="0.25">
      <c r="A1674" t="s">
        <v>675</v>
      </c>
      <c r="B1674" t="s">
        <v>627</v>
      </c>
      <c r="C1674">
        <v>10100235</v>
      </c>
      <c r="D1674" t="s">
        <v>956</v>
      </c>
      <c r="E1674" t="s">
        <v>957</v>
      </c>
      <c r="F1674" t="s">
        <v>958</v>
      </c>
      <c r="G1674" t="s">
        <v>1214</v>
      </c>
      <c r="H1674" s="10">
        <v>0</v>
      </c>
      <c r="I1674" s="10"/>
      <c r="J1674" s="49"/>
      <c r="K1674" s="10"/>
    </row>
    <row r="1675" spans="1:11" x14ac:dyDescent="0.25">
      <c r="A1675" t="s">
        <v>675</v>
      </c>
      <c r="B1675" t="s">
        <v>627</v>
      </c>
      <c r="C1675">
        <v>10100300</v>
      </c>
      <c r="D1675" t="s">
        <v>956</v>
      </c>
      <c r="E1675" t="s">
        <v>957</v>
      </c>
      <c r="F1675" t="s">
        <v>1201</v>
      </c>
      <c r="G1675" t="s">
        <v>1217</v>
      </c>
      <c r="H1675" s="10">
        <v>0</v>
      </c>
      <c r="I1675" s="10"/>
      <c r="J1675" s="49"/>
      <c r="K1675" s="10"/>
    </row>
    <row r="1676" spans="1:11" x14ac:dyDescent="0.25">
      <c r="A1676" t="s">
        <v>675</v>
      </c>
      <c r="B1676" t="s">
        <v>627</v>
      </c>
      <c r="C1676">
        <v>10100301</v>
      </c>
      <c r="D1676" t="s">
        <v>956</v>
      </c>
      <c r="E1676" t="s">
        <v>957</v>
      </c>
      <c r="F1676" t="s">
        <v>1201</v>
      </c>
      <c r="G1676" t="s">
        <v>1218</v>
      </c>
      <c r="H1676" s="10">
        <v>0</v>
      </c>
      <c r="I1676" s="10"/>
      <c r="J1676" s="49"/>
      <c r="K1676" s="10"/>
    </row>
    <row r="1677" spans="1:11" x14ac:dyDescent="0.25">
      <c r="A1677" t="s">
        <v>675</v>
      </c>
      <c r="B1677" t="s">
        <v>627</v>
      </c>
      <c r="C1677">
        <v>10100302</v>
      </c>
      <c r="D1677" t="s">
        <v>956</v>
      </c>
      <c r="E1677" t="s">
        <v>957</v>
      </c>
      <c r="F1677" t="s">
        <v>1201</v>
      </c>
      <c r="G1677" t="s">
        <v>1219</v>
      </c>
      <c r="H1677" s="10">
        <v>0</v>
      </c>
      <c r="I1677" s="10"/>
      <c r="J1677" s="49"/>
      <c r="K1677" s="10"/>
    </row>
    <row r="1678" spans="1:11" x14ac:dyDescent="0.25">
      <c r="A1678" t="s">
        <v>675</v>
      </c>
      <c r="B1678" t="s">
        <v>627</v>
      </c>
      <c r="C1678">
        <v>10100303</v>
      </c>
      <c r="D1678" t="s">
        <v>956</v>
      </c>
      <c r="E1678" t="s">
        <v>957</v>
      </c>
      <c r="F1678" t="s">
        <v>1201</v>
      </c>
      <c r="G1678" t="s">
        <v>1202</v>
      </c>
      <c r="H1678" s="10">
        <v>0</v>
      </c>
      <c r="I1678" s="10"/>
      <c r="J1678" s="49"/>
      <c r="K1678" s="10"/>
    </row>
    <row r="1679" spans="1:11" x14ac:dyDescent="0.25">
      <c r="A1679" t="s">
        <v>675</v>
      </c>
      <c r="B1679" t="s">
        <v>607</v>
      </c>
      <c r="C1679">
        <v>20100809</v>
      </c>
      <c r="D1679" t="s">
        <v>968</v>
      </c>
      <c r="E1679" t="s">
        <v>969</v>
      </c>
      <c r="F1679" t="s">
        <v>1007</v>
      </c>
      <c r="G1679" t="s">
        <v>1114</v>
      </c>
      <c r="H1679" s="10">
        <v>0</v>
      </c>
      <c r="I1679" s="10"/>
      <c r="J1679" s="49"/>
      <c r="K1679" s="10"/>
    </row>
    <row r="1680" spans="1:11" x14ac:dyDescent="0.25">
      <c r="A1680" t="s">
        <v>675</v>
      </c>
      <c r="B1680" t="s">
        <v>607</v>
      </c>
      <c r="C1680">
        <v>20200209</v>
      </c>
      <c r="D1680" t="s">
        <v>968</v>
      </c>
      <c r="E1680" t="s">
        <v>1022</v>
      </c>
      <c r="F1680" t="s">
        <v>970</v>
      </c>
      <c r="G1680" t="s">
        <v>1114</v>
      </c>
      <c r="H1680" s="10">
        <v>0</v>
      </c>
      <c r="I1680" s="10"/>
      <c r="J1680" s="49"/>
      <c r="K1680" s="10"/>
    </row>
    <row r="1681" spans="1:11" x14ac:dyDescent="0.25">
      <c r="A1681" t="s">
        <v>675</v>
      </c>
      <c r="B1681" t="s">
        <v>607</v>
      </c>
      <c r="C1681">
        <v>20200701</v>
      </c>
      <c r="D1681" t="s">
        <v>968</v>
      </c>
      <c r="E1681" t="s">
        <v>1022</v>
      </c>
      <c r="F1681" t="s">
        <v>982</v>
      </c>
      <c r="G1681" t="s">
        <v>971</v>
      </c>
      <c r="H1681" s="10">
        <v>0</v>
      </c>
      <c r="I1681" s="10"/>
      <c r="J1681" s="49"/>
      <c r="K1681" s="10"/>
    </row>
    <row r="1682" spans="1:11" x14ac:dyDescent="0.25">
      <c r="A1682" t="s">
        <v>675</v>
      </c>
      <c r="B1682" t="s">
        <v>607</v>
      </c>
      <c r="C1682">
        <v>20200705</v>
      </c>
      <c r="D1682" t="s">
        <v>968</v>
      </c>
      <c r="E1682" t="s">
        <v>1022</v>
      </c>
      <c r="F1682" t="s">
        <v>982</v>
      </c>
      <c r="G1682" t="s">
        <v>1197</v>
      </c>
      <c r="H1682" s="10">
        <v>0</v>
      </c>
      <c r="I1682" s="10"/>
      <c r="J1682" s="49"/>
      <c r="K1682" s="10"/>
    </row>
    <row r="1683" spans="1:11" x14ac:dyDescent="0.25">
      <c r="A1683" t="s">
        <v>675</v>
      </c>
      <c r="B1683" t="s">
        <v>607</v>
      </c>
      <c r="C1683">
        <v>20200714</v>
      </c>
      <c r="D1683" t="s">
        <v>968</v>
      </c>
      <c r="E1683" t="s">
        <v>1022</v>
      </c>
      <c r="F1683" t="s">
        <v>982</v>
      </c>
      <c r="G1683" t="s">
        <v>1114</v>
      </c>
      <c r="H1683" s="10">
        <v>0</v>
      </c>
      <c r="I1683" s="10"/>
      <c r="J1683" s="49"/>
      <c r="K1683" s="10"/>
    </row>
    <row r="1684" spans="1:11" x14ac:dyDescent="0.25">
      <c r="A1684" t="s">
        <v>675</v>
      </c>
      <c r="B1684" t="s">
        <v>607</v>
      </c>
      <c r="C1684">
        <v>20300209</v>
      </c>
      <c r="D1684" t="s">
        <v>968</v>
      </c>
      <c r="E1684" t="s">
        <v>1053</v>
      </c>
      <c r="F1684" t="s">
        <v>970</v>
      </c>
      <c r="G1684" t="s">
        <v>1114</v>
      </c>
      <c r="H1684" s="10">
        <v>0</v>
      </c>
      <c r="I1684" s="10"/>
      <c r="J1684" s="49"/>
      <c r="K1684" s="10"/>
    </row>
    <row r="1685" spans="1:11" x14ac:dyDescent="0.25">
      <c r="A1685" t="s">
        <v>675</v>
      </c>
      <c r="B1685" t="s">
        <v>607</v>
      </c>
      <c r="C1685">
        <v>20300709</v>
      </c>
      <c r="D1685" t="s">
        <v>968</v>
      </c>
      <c r="E1685" t="s">
        <v>1053</v>
      </c>
      <c r="F1685" t="s">
        <v>1081</v>
      </c>
      <c r="G1685" t="s">
        <v>1114</v>
      </c>
      <c r="H1685" s="10">
        <v>0</v>
      </c>
      <c r="I1685" s="10"/>
      <c r="J1685" s="49"/>
      <c r="K1685" s="10"/>
    </row>
    <row r="1686" spans="1:11" x14ac:dyDescent="0.25">
      <c r="A1686" t="s">
        <v>675</v>
      </c>
      <c r="B1686" t="s">
        <v>607</v>
      </c>
      <c r="C1686">
        <v>20400304</v>
      </c>
      <c r="D1686" t="s">
        <v>968</v>
      </c>
      <c r="E1686" t="s">
        <v>1024</v>
      </c>
      <c r="F1686" t="s">
        <v>971</v>
      </c>
      <c r="G1686" t="s">
        <v>1007</v>
      </c>
      <c r="H1686" s="10">
        <v>0</v>
      </c>
      <c r="I1686" s="10"/>
      <c r="J1686" s="49"/>
      <c r="K1686" s="10"/>
    </row>
    <row r="1687" spans="1:11" x14ac:dyDescent="0.25">
      <c r="A1687" t="s">
        <v>675</v>
      </c>
      <c r="B1687" t="s">
        <v>453</v>
      </c>
      <c r="C1687">
        <v>30600102</v>
      </c>
      <c r="D1687" t="s">
        <v>962</v>
      </c>
      <c r="E1687" t="s">
        <v>981</v>
      </c>
      <c r="F1687" t="s">
        <v>709</v>
      </c>
      <c r="G1687" t="s">
        <v>1265</v>
      </c>
      <c r="H1687" s="10">
        <v>0</v>
      </c>
      <c r="I1687" s="10"/>
      <c r="J1687" s="49"/>
      <c r="K1687" s="10"/>
    </row>
    <row r="1688" spans="1:11" x14ac:dyDescent="0.25">
      <c r="A1688" t="s">
        <v>1615</v>
      </c>
      <c r="B1688" t="s">
        <v>883</v>
      </c>
      <c r="C1688">
        <v>10100215</v>
      </c>
      <c r="D1688" t="s">
        <v>956</v>
      </c>
      <c r="E1688" t="s">
        <v>957</v>
      </c>
      <c r="F1688" t="s">
        <v>958</v>
      </c>
      <c r="G1688" t="s">
        <v>1212</v>
      </c>
      <c r="H1688" s="10">
        <v>0</v>
      </c>
      <c r="I1688" s="10"/>
      <c r="J1688" s="49"/>
      <c r="K1688" s="10"/>
    </row>
    <row r="1689" spans="1:11" x14ac:dyDescent="0.25">
      <c r="A1689" t="s">
        <v>1615</v>
      </c>
      <c r="B1689" t="s">
        <v>892</v>
      </c>
      <c r="C1689">
        <v>10100215</v>
      </c>
      <c r="D1689" t="s">
        <v>956</v>
      </c>
      <c r="E1689" t="s">
        <v>957</v>
      </c>
      <c r="F1689" t="s">
        <v>958</v>
      </c>
      <c r="G1689" t="s">
        <v>1212</v>
      </c>
      <c r="H1689" s="10">
        <v>0</v>
      </c>
      <c r="I1689" s="10"/>
      <c r="J1689" s="49"/>
      <c r="K1689" s="10"/>
    </row>
    <row r="1690" spans="1:11" x14ac:dyDescent="0.25">
      <c r="A1690" t="s">
        <v>1615</v>
      </c>
      <c r="B1690" t="s">
        <v>883</v>
      </c>
      <c r="C1690">
        <v>10100235</v>
      </c>
      <c r="D1690" t="s">
        <v>956</v>
      </c>
      <c r="E1690" t="s">
        <v>957</v>
      </c>
      <c r="F1690" t="s">
        <v>958</v>
      </c>
      <c r="G1690" t="s">
        <v>1214</v>
      </c>
      <c r="H1690" s="10">
        <v>0</v>
      </c>
      <c r="I1690" s="10"/>
      <c r="J1690" s="49"/>
      <c r="K1690" s="10"/>
    </row>
    <row r="1691" spans="1:11" x14ac:dyDescent="0.25">
      <c r="A1691" t="s">
        <v>1615</v>
      </c>
      <c r="B1691" t="s">
        <v>892</v>
      </c>
      <c r="C1691">
        <v>10100235</v>
      </c>
      <c r="D1691" t="s">
        <v>956</v>
      </c>
      <c r="E1691" t="s">
        <v>957</v>
      </c>
      <c r="F1691" t="s">
        <v>958</v>
      </c>
      <c r="G1691" t="s">
        <v>1214</v>
      </c>
      <c r="H1691" s="10">
        <v>0</v>
      </c>
      <c r="I1691" s="10"/>
      <c r="J1691" s="49"/>
      <c r="K1691" s="10"/>
    </row>
    <row r="1692" spans="1:11" x14ac:dyDescent="0.25">
      <c r="A1692" t="s">
        <v>1615</v>
      </c>
      <c r="B1692" t="s">
        <v>883</v>
      </c>
      <c r="C1692">
        <v>10100300</v>
      </c>
      <c r="D1692" t="s">
        <v>956</v>
      </c>
      <c r="E1692" t="s">
        <v>957</v>
      </c>
      <c r="F1692" t="s">
        <v>1201</v>
      </c>
      <c r="G1692" t="s">
        <v>1217</v>
      </c>
      <c r="H1692" s="10">
        <v>0</v>
      </c>
      <c r="I1692" s="10"/>
      <c r="J1692" s="49"/>
      <c r="K1692" s="10"/>
    </row>
    <row r="1693" spans="1:11" x14ac:dyDescent="0.25">
      <c r="A1693" t="s">
        <v>1615</v>
      </c>
      <c r="B1693" t="s">
        <v>892</v>
      </c>
      <c r="C1693">
        <v>10100300</v>
      </c>
      <c r="D1693" t="s">
        <v>956</v>
      </c>
      <c r="E1693" t="s">
        <v>957</v>
      </c>
      <c r="F1693" t="s">
        <v>1201</v>
      </c>
      <c r="G1693" t="s">
        <v>1217</v>
      </c>
      <c r="H1693" s="10">
        <v>0</v>
      </c>
      <c r="I1693" s="10"/>
      <c r="J1693" s="49"/>
      <c r="K1693" s="10"/>
    </row>
    <row r="1694" spans="1:11" x14ac:dyDescent="0.25">
      <c r="A1694" t="s">
        <v>1615</v>
      </c>
      <c r="B1694" t="s">
        <v>883</v>
      </c>
      <c r="C1694">
        <v>10100301</v>
      </c>
      <c r="D1694" t="s">
        <v>956</v>
      </c>
      <c r="E1694" t="s">
        <v>957</v>
      </c>
      <c r="F1694" t="s">
        <v>1201</v>
      </c>
      <c r="G1694" t="s">
        <v>1218</v>
      </c>
      <c r="H1694" s="10">
        <v>0</v>
      </c>
      <c r="I1694" s="10"/>
      <c r="J1694" s="49"/>
      <c r="K1694" s="10"/>
    </row>
    <row r="1695" spans="1:11" x14ac:dyDescent="0.25">
      <c r="A1695" t="s">
        <v>1615</v>
      </c>
      <c r="B1695" t="s">
        <v>892</v>
      </c>
      <c r="C1695">
        <v>10100301</v>
      </c>
      <c r="D1695" t="s">
        <v>956</v>
      </c>
      <c r="E1695" t="s">
        <v>957</v>
      </c>
      <c r="F1695" t="s">
        <v>1201</v>
      </c>
      <c r="G1695" t="s">
        <v>1218</v>
      </c>
      <c r="H1695" s="10">
        <v>0</v>
      </c>
      <c r="I1695" s="10"/>
      <c r="J1695" s="49"/>
      <c r="K1695" s="10"/>
    </row>
    <row r="1696" spans="1:11" x14ac:dyDescent="0.25">
      <c r="A1696" t="s">
        <v>1615</v>
      </c>
      <c r="B1696" t="s">
        <v>883</v>
      </c>
      <c r="C1696">
        <v>10100302</v>
      </c>
      <c r="D1696" t="s">
        <v>956</v>
      </c>
      <c r="E1696" t="s">
        <v>957</v>
      </c>
      <c r="F1696" t="s">
        <v>1201</v>
      </c>
      <c r="G1696" t="s">
        <v>1219</v>
      </c>
      <c r="H1696" s="10">
        <v>0</v>
      </c>
      <c r="I1696" s="10"/>
      <c r="J1696" s="49"/>
      <c r="K1696" s="10"/>
    </row>
    <row r="1697" spans="1:11" x14ac:dyDescent="0.25">
      <c r="A1697" t="s">
        <v>1615</v>
      </c>
      <c r="B1697" t="s">
        <v>892</v>
      </c>
      <c r="C1697">
        <v>10100302</v>
      </c>
      <c r="D1697" t="s">
        <v>956</v>
      </c>
      <c r="E1697" t="s">
        <v>957</v>
      </c>
      <c r="F1697" t="s">
        <v>1201</v>
      </c>
      <c r="G1697" t="s">
        <v>1219</v>
      </c>
      <c r="H1697" s="10">
        <v>0</v>
      </c>
      <c r="I1697" s="10"/>
      <c r="J1697" s="49"/>
      <c r="K1697" s="10"/>
    </row>
    <row r="1698" spans="1:11" x14ac:dyDescent="0.25">
      <c r="A1698" t="s">
        <v>1615</v>
      </c>
      <c r="B1698" t="s">
        <v>883</v>
      </c>
      <c r="C1698">
        <v>10100303</v>
      </c>
      <c r="D1698" t="s">
        <v>956</v>
      </c>
      <c r="E1698" t="s">
        <v>957</v>
      </c>
      <c r="F1698" t="s">
        <v>1201</v>
      </c>
      <c r="G1698" t="s">
        <v>1202</v>
      </c>
      <c r="H1698" s="10">
        <v>0</v>
      </c>
      <c r="I1698" s="10"/>
      <c r="J1698" s="49"/>
      <c r="K1698" s="10"/>
    </row>
    <row r="1699" spans="1:11" x14ac:dyDescent="0.25">
      <c r="A1699" t="s">
        <v>1615</v>
      </c>
      <c r="B1699" t="s">
        <v>883</v>
      </c>
      <c r="C1699">
        <v>10100303</v>
      </c>
      <c r="D1699" t="s">
        <v>956</v>
      </c>
      <c r="E1699" t="s">
        <v>957</v>
      </c>
      <c r="F1699" t="s">
        <v>1201</v>
      </c>
      <c r="G1699" t="s">
        <v>1202</v>
      </c>
      <c r="H1699" s="10">
        <v>0</v>
      </c>
      <c r="I1699" s="10"/>
      <c r="J1699" s="49"/>
      <c r="K1699" s="10"/>
    </row>
    <row r="1700" spans="1:11" x14ac:dyDescent="0.25">
      <c r="A1700" t="s">
        <v>1615</v>
      </c>
      <c r="B1700" t="s">
        <v>892</v>
      </c>
      <c r="C1700">
        <v>10100303</v>
      </c>
      <c r="D1700" t="s">
        <v>956</v>
      </c>
      <c r="E1700" t="s">
        <v>957</v>
      </c>
      <c r="F1700" t="s">
        <v>1201</v>
      </c>
      <c r="G1700" t="s">
        <v>1202</v>
      </c>
      <c r="H1700" s="10">
        <v>0</v>
      </c>
      <c r="I1700" s="10"/>
      <c r="J1700" s="49"/>
      <c r="K1700" s="10"/>
    </row>
    <row r="1701" spans="1:11" x14ac:dyDescent="0.25">
      <c r="A1701" t="s">
        <v>1615</v>
      </c>
      <c r="B1701" t="s">
        <v>892</v>
      </c>
      <c r="C1701">
        <v>10100303</v>
      </c>
      <c r="D1701" t="s">
        <v>956</v>
      </c>
      <c r="E1701" t="s">
        <v>957</v>
      </c>
      <c r="F1701" t="s">
        <v>1201</v>
      </c>
      <c r="G1701" t="s">
        <v>1202</v>
      </c>
      <c r="H1701" s="10">
        <v>0</v>
      </c>
      <c r="I1701" s="10"/>
      <c r="J1701" s="49"/>
      <c r="K1701" s="10"/>
    </row>
    <row r="1702" spans="1:11" x14ac:dyDescent="0.25">
      <c r="A1702" t="s">
        <v>875</v>
      </c>
      <c r="B1702" t="s">
        <v>844</v>
      </c>
      <c r="C1702">
        <v>10200104</v>
      </c>
      <c r="D1702" t="s">
        <v>956</v>
      </c>
      <c r="E1702" t="s">
        <v>972</v>
      </c>
      <c r="F1702" t="s">
        <v>1161</v>
      </c>
      <c r="G1702" t="s">
        <v>1278</v>
      </c>
      <c r="H1702" s="10">
        <v>0</v>
      </c>
      <c r="I1702" s="10"/>
      <c r="J1702" s="49"/>
      <c r="K1702" s="10"/>
    </row>
    <row r="1703" spans="1:11" x14ac:dyDescent="0.25">
      <c r="A1703" t="s">
        <v>875</v>
      </c>
      <c r="B1703" t="s">
        <v>844</v>
      </c>
      <c r="C1703">
        <v>10200219</v>
      </c>
      <c r="D1703" t="s">
        <v>956</v>
      </c>
      <c r="E1703" t="s">
        <v>972</v>
      </c>
      <c r="F1703" t="s">
        <v>958</v>
      </c>
      <c r="G1703" t="s">
        <v>1204</v>
      </c>
      <c r="H1703" s="10">
        <v>0</v>
      </c>
      <c r="I1703" s="10"/>
      <c r="J1703" s="49"/>
      <c r="K1703" s="10"/>
    </row>
    <row r="1704" spans="1:11" x14ac:dyDescent="0.25">
      <c r="A1704" t="s">
        <v>875</v>
      </c>
      <c r="B1704" t="s">
        <v>844</v>
      </c>
      <c r="C1704">
        <v>10200221</v>
      </c>
      <c r="D1704" t="s">
        <v>956</v>
      </c>
      <c r="E1704" t="s">
        <v>972</v>
      </c>
      <c r="F1704" t="s">
        <v>958</v>
      </c>
      <c r="G1704" t="s">
        <v>1205</v>
      </c>
      <c r="H1704" s="10">
        <v>0</v>
      </c>
      <c r="I1704" s="10"/>
      <c r="J1704" s="49"/>
      <c r="K1704" s="10"/>
    </row>
    <row r="1705" spans="1:11" x14ac:dyDescent="0.25">
      <c r="A1705" t="s">
        <v>875</v>
      </c>
      <c r="B1705" t="s">
        <v>844</v>
      </c>
      <c r="C1705">
        <v>10200226</v>
      </c>
      <c r="D1705" t="s">
        <v>956</v>
      </c>
      <c r="E1705" t="s">
        <v>972</v>
      </c>
      <c r="F1705" t="s">
        <v>958</v>
      </c>
      <c r="G1705" t="s">
        <v>1206</v>
      </c>
      <c r="H1705" s="10">
        <v>0</v>
      </c>
      <c r="I1705" s="10"/>
      <c r="J1705" s="49"/>
      <c r="K1705" s="10"/>
    </row>
    <row r="1706" spans="1:11" x14ac:dyDescent="0.25">
      <c r="A1706" t="s">
        <v>875</v>
      </c>
      <c r="B1706" t="s">
        <v>844</v>
      </c>
      <c r="C1706">
        <v>10200303</v>
      </c>
      <c r="D1706" t="s">
        <v>956</v>
      </c>
      <c r="E1706" t="s">
        <v>972</v>
      </c>
      <c r="F1706" t="s">
        <v>1201</v>
      </c>
      <c r="G1706" t="s">
        <v>1202</v>
      </c>
      <c r="H1706" s="10">
        <v>0</v>
      </c>
      <c r="I1706" s="10"/>
      <c r="J1706" s="49"/>
      <c r="K1706" s="10"/>
    </row>
    <row r="1707" spans="1:11" x14ac:dyDescent="0.25">
      <c r="A1707" t="s">
        <v>875</v>
      </c>
      <c r="B1707" t="s">
        <v>844</v>
      </c>
      <c r="C1707">
        <v>10200306</v>
      </c>
      <c r="D1707" t="s">
        <v>956</v>
      </c>
      <c r="E1707" t="s">
        <v>972</v>
      </c>
      <c r="F1707" t="s">
        <v>1201</v>
      </c>
      <c r="G1707" t="s">
        <v>1279</v>
      </c>
      <c r="H1707" s="10">
        <v>0</v>
      </c>
      <c r="I1707" s="10"/>
      <c r="J1707" s="49"/>
      <c r="K1707" s="10"/>
    </row>
    <row r="1708" spans="1:11" x14ac:dyDescent="0.25">
      <c r="A1708" t="s">
        <v>875</v>
      </c>
      <c r="B1708" t="s">
        <v>846</v>
      </c>
      <c r="C1708">
        <v>10200404</v>
      </c>
      <c r="D1708" t="s">
        <v>956</v>
      </c>
      <c r="E1708" t="s">
        <v>972</v>
      </c>
      <c r="F1708" t="s">
        <v>1088</v>
      </c>
      <c r="G1708" t="s">
        <v>1176</v>
      </c>
      <c r="H1708" s="10">
        <v>0</v>
      </c>
      <c r="I1708" s="10"/>
      <c r="J1708" s="49"/>
      <c r="K1708" s="10"/>
    </row>
    <row r="1709" spans="1:11" x14ac:dyDescent="0.25">
      <c r="A1709" t="s">
        <v>875</v>
      </c>
      <c r="B1709" t="s">
        <v>846</v>
      </c>
      <c r="C1709">
        <v>10200405</v>
      </c>
      <c r="D1709" t="s">
        <v>956</v>
      </c>
      <c r="E1709" t="s">
        <v>972</v>
      </c>
      <c r="F1709" t="s">
        <v>1088</v>
      </c>
      <c r="G1709" t="s">
        <v>1128</v>
      </c>
      <c r="H1709" s="10">
        <v>0</v>
      </c>
      <c r="I1709" s="10"/>
      <c r="J1709" s="49"/>
      <c r="K1709" s="10"/>
    </row>
    <row r="1710" spans="1:11" x14ac:dyDescent="0.25">
      <c r="A1710" t="s">
        <v>875</v>
      </c>
      <c r="B1710" t="s">
        <v>846</v>
      </c>
      <c r="C1710">
        <v>10201403</v>
      </c>
      <c r="D1710" t="s">
        <v>956</v>
      </c>
      <c r="E1710" t="s">
        <v>972</v>
      </c>
      <c r="F1710" t="s">
        <v>1134</v>
      </c>
      <c r="G1710" t="s">
        <v>1086</v>
      </c>
      <c r="H1710" s="10">
        <v>0</v>
      </c>
      <c r="I1710" s="10"/>
      <c r="J1710" s="49"/>
      <c r="K1710" s="10"/>
    </row>
    <row r="1711" spans="1:11" x14ac:dyDescent="0.25">
      <c r="A1711" t="s">
        <v>875</v>
      </c>
      <c r="B1711" t="s">
        <v>846</v>
      </c>
      <c r="C1711">
        <v>10201404</v>
      </c>
      <c r="D1711" t="s">
        <v>956</v>
      </c>
      <c r="E1711" t="s">
        <v>972</v>
      </c>
      <c r="F1711" t="s">
        <v>1134</v>
      </c>
      <c r="G1711" t="s">
        <v>1088</v>
      </c>
      <c r="H1711" s="10">
        <v>0</v>
      </c>
      <c r="I1711" s="10"/>
      <c r="J1711" s="49"/>
      <c r="K1711" s="10"/>
    </row>
    <row r="1712" spans="1:11" x14ac:dyDescent="0.25">
      <c r="A1712" t="s">
        <v>875</v>
      </c>
      <c r="B1712" t="s">
        <v>844</v>
      </c>
      <c r="C1712">
        <v>10300101</v>
      </c>
      <c r="D1712" t="s">
        <v>956</v>
      </c>
      <c r="E1712" t="s">
        <v>993</v>
      </c>
      <c r="F1712" t="s">
        <v>1161</v>
      </c>
      <c r="G1712" t="s">
        <v>1183</v>
      </c>
      <c r="H1712" s="10">
        <v>0</v>
      </c>
      <c r="I1712" s="10"/>
      <c r="J1712" s="49"/>
      <c r="K1712" s="10"/>
    </row>
    <row r="1713" spans="1:11" x14ac:dyDescent="0.25">
      <c r="A1713" t="s">
        <v>875</v>
      </c>
      <c r="B1713" t="s">
        <v>844</v>
      </c>
      <c r="C1713">
        <v>10300102</v>
      </c>
      <c r="D1713" t="s">
        <v>956</v>
      </c>
      <c r="E1713" t="s">
        <v>993</v>
      </c>
      <c r="F1713" t="s">
        <v>1161</v>
      </c>
      <c r="G1713" t="s">
        <v>1278</v>
      </c>
      <c r="H1713" s="10">
        <v>0</v>
      </c>
      <c r="I1713" s="10"/>
      <c r="J1713" s="49"/>
      <c r="K1713" s="10"/>
    </row>
    <row r="1714" spans="1:11" x14ac:dyDescent="0.25">
      <c r="A1714" t="s">
        <v>875</v>
      </c>
      <c r="B1714" t="s">
        <v>844</v>
      </c>
      <c r="C1714">
        <v>10300205</v>
      </c>
      <c r="D1714" t="s">
        <v>956</v>
      </c>
      <c r="E1714" t="s">
        <v>993</v>
      </c>
      <c r="F1714" t="s">
        <v>958</v>
      </c>
      <c r="G1714" t="s">
        <v>1037</v>
      </c>
      <c r="H1714" s="10">
        <v>0</v>
      </c>
      <c r="I1714" s="10"/>
      <c r="J1714" s="49"/>
      <c r="K1714" s="10"/>
    </row>
    <row r="1715" spans="1:11" x14ac:dyDescent="0.25">
      <c r="A1715" t="s">
        <v>875</v>
      </c>
      <c r="B1715" t="s">
        <v>844</v>
      </c>
      <c r="C1715">
        <v>10300206</v>
      </c>
      <c r="D1715" t="s">
        <v>956</v>
      </c>
      <c r="E1715" t="s">
        <v>993</v>
      </c>
      <c r="F1715" t="s">
        <v>958</v>
      </c>
      <c r="G1715" t="s">
        <v>1001</v>
      </c>
      <c r="H1715" s="10">
        <v>0</v>
      </c>
      <c r="I1715" s="10"/>
      <c r="J1715" s="49"/>
      <c r="K1715" s="10"/>
    </row>
    <row r="1716" spans="1:11" x14ac:dyDescent="0.25">
      <c r="A1716" t="s">
        <v>875</v>
      </c>
      <c r="B1716" t="s">
        <v>844</v>
      </c>
      <c r="C1716">
        <v>10300214</v>
      </c>
      <c r="D1716" t="s">
        <v>956</v>
      </c>
      <c r="E1716" t="s">
        <v>993</v>
      </c>
      <c r="F1716" t="s">
        <v>958</v>
      </c>
      <c r="G1716" t="s">
        <v>1280</v>
      </c>
      <c r="H1716" s="10">
        <v>0</v>
      </c>
      <c r="I1716" s="10"/>
      <c r="J1716" s="49"/>
      <c r="K1716" s="10"/>
    </row>
    <row r="1717" spans="1:11" x14ac:dyDescent="0.25">
      <c r="A1717" t="s">
        <v>875</v>
      </c>
      <c r="B1717" t="s">
        <v>844</v>
      </c>
      <c r="C1717">
        <v>10300216</v>
      </c>
      <c r="D1717" t="s">
        <v>956</v>
      </c>
      <c r="E1717" t="s">
        <v>993</v>
      </c>
      <c r="F1717" t="s">
        <v>958</v>
      </c>
      <c r="G1717" t="s">
        <v>1130</v>
      </c>
      <c r="H1717" s="10">
        <v>0</v>
      </c>
      <c r="I1717" s="10"/>
      <c r="J1717" s="49"/>
      <c r="K1717" s="10"/>
    </row>
    <row r="1718" spans="1:11" x14ac:dyDescent="0.25">
      <c r="A1718" t="s">
        <v>875</v>
      </c>
      <c r="B1718" t="s">
        <v>844</v>
      </c>
      <c r="C1718">
        <v>10300306</v>
      </c>
      <c r="D1718" t="s">
        <v>956</v>
      </c>
      <c r="E1718" t="s">
        <v>993</v>
      </c>
      <c r="F1718" t="s">
        <v>1201</v>
      </c>
      <c r="G1718" t="s">
        <v>1281</v>
      </c>
      <c r="H1718" s="10">
        <v>0</v>
      </c>
      <c r="I1718" s="10"/>
      <c r="J1718" s="49"/>
      <c r="K1718" s="10"/>
    </row>
    <row r="1719" spans="1:11" x14ac:dyDescent="0.25">
      <c r="A1719" t="s">
        <v>875</v>
      </c>
      <c r="B1719" t="s">
        <v>846</v>
      </c>
      <c r="C1719">
        <v>10300402</v>
      </c>
      <c r="D1719" t="s">
        <v>956</v>
      </c>
      <c r="E1719" t="s">
        <v>993</v>
      </c>
      <c r="F1719" t="s">
        <v>1088</v>
      </c>
      <c r="G1719" t="s">
        <v>974</v>
      </c>
      <c r="H1719" s="10">
        <v>0</v>
      </c>
      <c r="I1719" s="10"/>
      <c r="J1719" s="49"/>
      <c r="K1719" s="10"/>
    </row>
    <row r="1720" spans="1:11" x14ac:dyDescent="0.25">
      <c r="A1720" t="s">
        <v>875</v>
      </c>
      <c r="B1720" t="s">
        <v>846</v>
      </c>
      <c r="C1720">
        <v>10300403</v>
      </c>
      <c r="D1720" t="s">
        <v>956</v>
      </c>
      <c r="E1720" t="s">
        <v>993</v>
      </c>
      <c r="F1720" t="s">
        <v>1088</v>
      </c>
      <c r="G1720" t="s">
        <v>1015</v>
      </c>
      <c r="H1720" s="10">
        <v>0</v>
      </c>
      <c r="I1720" s="10"/>
      <c r="J1720" s="49"/>
      <c r="K1720" s="10"/>
    </row>
    <row r="1721" spans="1:11" x14ac:dyDescent="0.25">
      <c r="A1721" t="s">
        <v>875</v>
      </c>
      <c r="B1721" t="s">
        <v>846</v>
      </c>
      <c r="C1721">
        <v>10500105</v>
      </c>
      <c r="D1721" t="s">
        <v>956</v>
      </c>
      <c r="E1721" t="s">
        <v>1051</v>
      </c>
      <c r="F1721" t="s">
        <v>1022</v>
      </c>
      <c r="G1721" t="s">
        <v>1086</v>
      </c>
      <c r="H1721" s="10">
        <v>0</v>
      </c>
      <c r="I1721" s="10"/>
      <c r="J1721" s="49"/>
      <c r="K1721" s="10"/>
    </row>
    <row r="1722" spans="1:11" x14ac:dyDescent="0.25">
      <c r="A1722" t="s">
        <v>875</v>
      </c>
      <c r="B1722" t="s">
        <v>846</v>
      </c>
      <c r="C1722">
        <v>30190002</v>
      </c>
      <c r="D1722" t="s">
        <v>962</v>
      </c>
      <c r="E1722" t="s">
        <v>1030</v>
      </c>
      <c r="F1722" t="s">
        <v>1005</v>
      </c>
      <c r="G1722" t="s">
        <v>1282</v>
      </c>
      <c r="H1722" s="10">
        <v>0</v>
      </c>
      <c r="I1722" s="10"/>
      <c r="J1722" s="49"/>
      <c r="K1722" s="10"/>
    </row>
    <row r="1723" spans="1:11" x14ac:dyDescent="0.25">
      <c r="A1723" t="s">
        <v>875</v>
      </c>
      <c r="B1723" t="s">
        <v>846</v>
      </c>
      <c r="C1723">
        <v>30390001</v>
      </c>
      <c r="D1723" t="s">
        <v>962</v>
      </c>
      <c r="E1723" t="s">
        <v>963</v>
      </c>
      <c r="F1723" t="s">
        <v>1005</v>
      </c>
      <c r="G1723" t="s">
        <v>1157</v>
      </c>
      <c r="H1723" s="10">
        <v>0</v>
      </c>
      <c r="I1723" s="10"/>
      <c r="J1723" s="49"/>
      <c r="K1723" s="10"/>
    </row>
    <row r="1724" spans="1:11" x14ac:dyDescent="0.25">
      <c r="A1724" t="s">
        <v>875</v>
      </c>
      <c r="B1724" t="s">
        <v>846</v>
      </c>
      <c r="C1724">
        <v>30390002</v>
      </c>
      <c r="D1724" t="s">
        <v>962</v>
      </c>
      <c r="E1724" t="s">
        <v>963</v>
      </c>
      <c r="F1724" t="s">
        <v>1005</v>
      </c>
      <c r="G1724" t="s">
        <v>1163</v>
      </c>
      <c r="H1724" s="10">
        <v>0</v>
      </c>
      <c r="I1724" s="10"/>
      <c r="J1724" s="49"/>
      <c r="K1724" s="10"/>
    </row>
    <row r="1725" spans="1:11" x14ac:dyDescent="0.25">
      <c r="A1725" t="s">
        <v>875</v>
      </c>
      <c r="B1725" t="s">
        <v>846</v>
      </c>
      <c r="C1725">
        <v>30600101</v>
      </c>
      <c r="D1725" t="s">
        <v>962</v>
      </c>
      <c r="E1725" t="s">
        <v>981</v>
      </c>
      <c r="F1725" t="s">
        <v>709</v>
      </c>
      <c r="G1725" t="s">
        <v>1283</v>
      </c>
      <c r="H1725" s="10">
        <v>0</v>
      </c>
      <c r="I1725" s="10"/>
      <c r="J1725" s="49"/>
      <c r="K1725" s="10"/>
    </row>
    <row r="1726" spans="1:11" x14ac:dyDescent="0.25">
      <c r="A1726" t="s">
        <v>875</v>
      </c>
      <c r="B1726" t="s">
        <v>845</v>
      </c>
      <c r="C1726">
        <v>30600102</v>
      </c>
      <c r="D1726" t="s">
        <v>962</v>
      </c>
      <c r="E1726" t="s">
        <v>981</v>
      </c>
      <c r="F1726" t="s">
        <v>709</v>
      </c>
      <c r="G1726" t="s">
        <v>1265</v>
      </c>
      <c r="H1726" s="10">
        <v>0</v>
      </c>
      <c r="I1726" s="10"/>
      <c r="J1726" s="49"/>
      <c r="K1726" s="10"/>
    </row>
    <row r="1727" spans="1:11" x14ac:dyDescent="0.25">
      <c r="A1727" t="s">
        <v>875</v>
      </c>
      <c r="B1727" t="s">
        <v>846</v>
      </c>
      <c r="C1727">
        <v>30600111</v>
      </c>
      <c r="D1727" t="s">
        <v>962</v>
      </c>
      <c r="E1727" t="s">
        <v>981</v>
      </c>
      <c r="F1727" t="s">
        <v>709</v>
      </c>
      <c r="G1727" t="s">
        <v>1266</v>
      </c>
      <c r="H1727" s="10">
        <v>0</v>
      </c>
      <c r="I1727" s="10"/>
      <c r="J1727" s="49"/>
      <c r="K1727" s="10"/>
    </row>
    <row r="1728" spans="1:11" x14ac:dyDescent="0.25">
      <c r="A1728" t="s">
        <v>875</v>
      </c>
      <c r="B1728" t="s">
        <v>846</v>
      </c>
      <c r="C1728">
        <v>30890001</v>
      </c>
      <c r="D1728" t="s">
        <v>962</v>
      </c>
      <c r="E1728" t="s">
        <v>1106</v>
      </c>
      <c r="F1728" t="s">
        <v>1005</v>
      </c>
      <c r="G1728" t="s">
        <v>1157</v>
      </c>
      <c r="H1728" s="10">
        <v>0</v>
      </c>
      <c r="I1728" s="10"/>
      <c r="J1728" s="49"/>
      <c r="K1728" s="10"/>
    </row>
    <row r="1729" spans="1:11" x14ac:dyDescent="0.25">
      <c r="A1729" t="s">
        <v>875</v>
      </c>
      <c r="B1729" t="s">
        <v>846</v>
      </c>
      <c r="C1729">
        <v>30990002</v>
      </c>
      <c r="D1729" t="s">
        <v>962</v>
      </c>
      <c r="E1729" t="s">
        <v>1066</v>
      </c>
      <c r="F1729" t="s">
        <v>1005</v>
      </c>
      <c r="G1729" t="s">
        <v>1163</v>
      </c>
      <c r="H1729" s="10">
        <v>0</v>
      </c>
      <c r="I1729" s="10"/>
      <c r="J1729" s="49"/>
      <c r="K1729" s="10"/>
    </row>
    <row r="1730" spans="1:11" x14ac:dyDescent="0.25">
      <c r="A1730" t="s">
        <v>875</v>
      </c>
      <c r="B1730" t="s">
        <v>846</v>
      </c>
      <c r="C1730">
        <v>39900501</v>
      </c>
      <c r="D1730" t="s">
        <v>962</v>
      </c>
      <c r="E1730" t="s">
        <v>1073</v>
      </c>
      <c r="F1730" t="s">
        <v>1083</v>
      </c>
      <c r="G1730" t="s">
        <v>1086</v>
      </c>
      <c r="H1730" s="10">
        <v>0</v>
      </c>
      <c r="I1730" s="10"/>
      <c r="J1730" s="49"/>
      <c r="K1730" s="10"/>
    </row>
    <row r="1731" spans="1:11" x14ac:dyDescent="0.25">
      <c r="A1731" t="s">
        <v>875</v>
      </c>
      <c r="B1731" t="s">
        <v>846</v>
      </c>
      <c r="C1731">
        <v>39990001</v>
      </c>
      <c r="D1731" t="s">
        <v>962</v>
      </c>
      <c r="E1731" t="s">
        <v>1073</v>
      </c>
      <c r="F1731" t="s">
        <v>1073</v>
      </c>
      <c r="G1731" t="s">
        <v>1157</v>
      </c>
      <c r="H1731" s="10">
        <v>0</v>
      </c>
      <c r="I1731" s="10"/>
      <c r="J1731" s="49"/>
      <c r="K1731" s="10"/>
    </row>
    <row r="1732" spans="1:11" x14ac:dyDescent="0.25">
      <c r="A1732" t="s">
        <v>875</v>
      </c>
      <c r="B1732" t="s">
        <v>846</v>
      </c>
      <c r="C1732">
        <v>39990002</v>
      </c>
      <c r="D1732" t="s">
        <v>962</v>
      </c>
      <c r="E1732" t="s">
        <v>1073</v>
      </c>
      <c r="F1732" t="s">
        <v>1073</v>
      </c>
      <c r="G1732" t="s">
        <v>1163</v>
      </c>
      <c r="H1732" s="10">
        <v>0</v>
      </c>
      <c r="I1732" s="10"/>
      <c r="J1732" s="49"/>
      <c r="K1732" s="10"/>
    </row>
    <row r="1733" spans="1:11" x14ac:dyDescent="0.25">
      <c r="A1733" t="s">
        <v>675</v>
      </c>
      <c r="B1733" t="s">
        <v>383</v>
      </c>
      <c r="C1733">
        <v>10200213</v>
      </c>
      <c r="D1733" t="s">
        <v>956</v>
      </c>
      <c r="E1733" t="s">
        <v>972</v>
      </c>
      <c r="F1733" t="s">
        <v>958</v>
      </c>
      <c r="G1733" t="s">
        <v>1203</v>
      </c>
      <c r="H1733" s="10">
        <v>0</v>
      </c>
      <c r="I1733" s="10"/>
      <c r="J1733" s="49"/>
      <c r="K1733" s="10"/>
    </row>
    <row r="1734" spans="1:11" x14ac:dyDescent="0.25">
      <c r="A1734" t="s">
        <v>675</v>
      </c>
      <c r="B1734" t="s">
        <v>383</v>
      </c>
      <c r="C1734">
        <v>10200219</v>
      </c>
      <c r="D1734" t="s">
        <v>956</v>
      </c>
      <c r="E1734" t="s">
        <v>972</v>
      </c>
      <c r="F1734" t="s">
        <v>958</v>
      </c>
      <c r="G1734" t="s">
        <v>1204</v>
      </c>
      <c r="H1734" s="10">
        <v>0</v>
      </c>
      <c r="I1734" s="10"/>
      <c r="J1734" s="49"/>
      <c r="K1734" s="10"/>
    </row>
    <row r="1735" spans="1:11" x14ac:dyDescent="0.25">
      <c r="A1735" t="s">
        <v>675</v>
      </c>
      <c r="B1735" t="s">
        <v>383</v>
      </c>
      <c r="C1735">
        <v>10200221</v>
      </c>
      <c r="D1735" t="s">
        <v>956</v>
      </c>
      <c r="E1735" t="s">
        <v>972</v>
      </c>
      <c r="F1735" t="s">
        <v>958</v>
      </c>
      <c r="G1735" t="s">
        <v>1205</v>
      </c>
      <c r="H1735" s="10">
        <v>0</v>
      </c>
      <c r="I1735" s="10"/>
      <c r="J1735" s="49"/>
      <c r="K1735" s="10"/>
    </row>
    <row r="1736" spans="1:11" x14ac:dyDescent="0.25">
      <c r="A1736" t="s">
        <v>675</v>
      </c>
      <c r="B1736" t="s">
        <v>383</v>
      </c>
      <c r="C1736">
        <v>10200226</v>
      </c>
      <c r="D1736" t="s">
        <v>956</v>
      </c>
      <c r="E1736" t="s">
        <v>972</v>
      </c>
      <c r="F1736" t="s">
        <v>958</v>
      </c>
      <c r="G1736" t="s">
        <v>1206</v>
      </c>
      <c r="H1736" s="10">
        <v>0</v>
      </c>
      <c r="I1736" s="10"/>
      <c r="J1736" s="49"/>
      <c r="K1736" s="10"/>
    </row>
    <row r="1737" spans="1:11" x14ac:dyDescent="0.25">
      <c r="A1737" t="s">
        <v>675</v>
      </c>
      <c r="B1737" t="s">
        <v>383</v>
      </c>
      <c r="C1737">
        <v>10200301</v>
      </c>
      <c r="D1737" t="s">
        <v>956</v>
      </c>
      <c r="E1737" t="s">
        <v>972</v>
      </c>
      <c r="F1737" t="s">
        <v>1201</v>
      </c>
      <c r="G1737" t="s">
        <v>1207</v>
      </c>
      <c r="H1737" s="10">
        <v>0</v>
      </c>
      <c r="I1737" s="10"/>
      <c r="J1737" s="49"/>
      <c r="K1737" s="10"/>
    </row>
    <row r="1738" spans="1:11" x14ac:dyDescent="0.25">
      <c r="A1738" t="s">
        <v>675</v>
      </c>
      <c r="B1738" t="s">
        <v>391</v>
      </c>
      <c r="C1738">
        <v>10200404</v>
      </c>
      <c r="D1738" t="s">
        <v>956</v>
      </c>
      <c r="E1738" t="s">
        <v>972</v>
      </c>
      <c r="F1738" t="s">
        <v>1088</v>
      </c>
      <c r="G1738" t="s">
        <v>1176</v>
      </c>
      <c r="H1738" s="10">
        <v>0</v>
      </c>
      <c r="I1738" s="10"/>
      <c r="J1738" s="49"/>
      <c r="K1738" s="10"/>
    </row>
    <row r="1739" spans="1:11" x14ac:dyDescent="0.25">
      <c r="A1739" t="s">
        <v>675</v>
      </c>
      <c r="B1739" t="s">
        <v>391</v>
      </c>
      <c r="C1739">
        <v>10200405</v>
      </c>
      <c r="D1739" t="s">
        <v>956</v>
      </c>
      <c r="E1739" t="s">
        <v>972</v>
      </c>
      <c r="F1739" t="s">
        <v>1088</v>
      </c>
      <c r="G1739" t="s">
        <v>1128</v>
      </c>
      <c r="H1739" s="10">
        <v>0</v>
      </c>
      <c r="I1739" s="10"/>
      <c r="J1739" s="49"/>
      <c r="K1739" s="10"/>
    </row>
    <row r="1740" spans="1:11" x14ac:dyDescent="0.25">
      <c r="A1740" t="s">
        <v>675</v>
      </c>
      <c r="B1740" t="s">
        <v>386</v>
      </c>
      <c r="C1740">
        <v>10201403</v>
      </c>
      <c r="D1740" t="s">
        <v>956</v>
      </c>
      <c r="E1740" t="s">
        <v>972</v>
      </c>
      <c r="F1740" t="s">
        <v>1134</v>
      </c>
      <c r="G1740" t="s">
        <v>1086</v>
      </c>
      <c r="H1740" s="10">
        <v>0</v>
      </c>
      <c r="I1740" s="10"/>
      <c r="J1740" s="49"/>
      <c r="K1740" s="10"/>
    </row>
    <row r="1741" spans="1:11" x14ac:dyDescent="0.25">
      <c r="A1741" t="s">
        <v>675</v>
      </c>
      <c r="B1741" t="s">
        <v>391</v>
      </c>
      <c r="C1741">
        <v>10201404</v>
      </c>
      <c r="D1741" t="s">
        <v>956</v>
      </c>
      <c r="E1741" t="s">
        <v>972</v>
      </c>
      <c r="F1741" t="s">
        <v>1134</v>
      </c>
      <c r="G1741" t="s">
        <v>1088</v>
      </c>
      <c r="H1741" s="10">
        <v>0</v>
      </c>
      <c r="I1741" s="10"/>
      <c r="J1741" s="49"/>
      <c r="K1741" s="10"/>
    </row>
    <row r="1742" spans="1:11" x14ac:dyDescent="0.25">
      <c r="A1742" t="s">
        <v>675</v>
      </c>
      <c r="B1742" t="s">
        <v>383</v>
      </c>
      <c r="C1742">
        <v>10300101</v>
      </c>
      <c r="D1742" t="s">
        <v>956</v>
      </c>
      <c r="E1742" t="s">
        <v>993</v>
      </c>
      <c r="F1742" t="s">
        <v>1161</v>
      </c>
      <c r="G1742" t="s">
        <v>1183</v>
      </c>
      <c r="H1742" s="10">
        <v>0</v>
      </c>
      <c r="I1742" s="10"/>
      <c r="J1742" s="49"/>
      <c r="K1742" s="10"/>
    </row>
    <row r="1743" spans="1:11" x14ac:dyDescent="0.25">
      <c r="A1743" t="s">
        <v>675</v>
      </c>
      <c r="B1743" t="s">
        <v>383</v>
      </c>
      <c r="C1743">
        <v>10300103</v>
      </c>
      <c r="D1743" t="s">
        <v>956</v>
      </c>
      <c r="E1743" t="s">
        <v>993</v>
      </c>
      <c r="F1743" t="s">
        <v>1161</v>
      </c>
      <c r="G1743" t="s">
        <v>1209</v>
      </c>
      <c r="H1743" s="10">
        <v>0</v>
      </c>
      <c r="I1743" s="10"/>
      <c r="J1743" s="49"/>
      <c r="K1743" s="10"/>
    </row>
    <row r="1744" spans="1:11" x14ac:dyDescent="0.25">
      <c r="A1744" t="s">
        <v>675</v>
      </c>
      <c r="B1744" t="s">
        <v>383</v>
      </c>
      <c r="C1744">
        <v>10300205</v>
      </c>
      <c r="D1744" t="s">
        <v>956</v>
      </c>
      <c r="E1744" t="s">
        <v>993</v>
      </c>
      <c r="F1744" t="s">
        <v>958</v>
      </c>
      <c r="G1744" t="s">
        <v>1037</v>
      </c>
      <c r="H1744" s="10">
        <v>0</v>
      </c>
      <c r="I1744" s="10"/>
      <c r="J1744" s="49"/>
      <c r="K1744" s="10"/>
    </row>
    <row r="1745" spans="1:11" x14ac:dyDescent="0.25">
      <c r="A1745" t="s">
        <v>675</v>
      </c>
      <c r="B1745" t="s">
        <v>383</v>
      </c>
      <c r="C1745">
        <v>10300206</v>
      </c>
      <c r="D1745" t="s">
        <v>956</v>
      </c>
      <c r="E1745" t="s">
        <v>993</v>
      </c>
      <c r="F1745" t="s">
        <v>958</v>
      </c>
      <c r="G1745" t="s">
        <v>1001</v>
      </c>
      <c r="H1745" s="10">
        <v>0</v>
      </c>
      <c r="I1745" s="10"/>
      <c r="J1745" s="49"/>
      <c r="K1745" s="10"/>
    </row>
    <row r="1746" spans="1:11" x14ac:dyDescent="0.25">
      <c r="A1746" t="s">
        <v>675</v>
      </c>
      <c r="B1746" t="s">
        <v>383</v>
      </c>
      <c r="C1746">
        <v>10300216</v>
      </c>
      <c r="D1746" t="s">
        <v>956</v>
      </c>
      <c r="E1746" t="s">
        <v>993</v>
      </c>
      <c r="F1746" t="s">
        <v>958</v>
      </c>
      <c r="G1746" t="s">
        <v>1130</v>
      </c>
      <c r="H1746" s="10">
        <v>0</v>
      </c>
      <c r="I1746" s="10"/>
      <c r="J1746" s="49"/>
      <c r="K1746" s="10"/>
    </row>
    <row r="1747" spans="1:11" x14ac:dyDescent="0.25">
      <c r="A1747" t="s">
        <v>675</v>
      </c>
      <c r="B1747" t="s">
        <v>383</v>
      </c>
      <c r="C1747">
        <v>10300221</v>
      </c>
      <c r="D1747" t="s">
        <v>956</v>
      </c>
      <c r="E1747" t="s">
        <v>993</v>
      </c>
      <c r="F1747" t="s">
        <v>958</v>
      </c>
      <c r="G1747" t="s">
        <v>1205</v>
      </c>
      <c r="H1747" s="10">
        <v>0</v>
      </c>
      <c r="I1747" s="10"/>
      <c r="J1747" s="49"/>
      <c r="K1747" s="10"/>
    </row>
    <row r="1748" spans="1:11" x14ac:dyDescent="0.25">
      <c r="A1748" t="s">
        <v>675</v>
      </c>
      <c r="B1748" t="s">
        <v>383</v>
      </c>
      <c r="C1748">
        <v>10300226</v>
      </c>
      <c r="D1748" t="s">
        <v>956</v>
      </c>
      <c r="E1748" t="s">
        <v>993</v>
      </c>
      <c r="F1748" t="s">
        <v>958</v>
      </c>
      <c r="G1748" t="s">
        <v>1206</v>
      </c>
      <c r="H1748" s="10">
        <v>0</v>
      </c>
      <c r="I1748" s="10"/>
      <c r="J1748" s="49"/>
      <c r="K1748" s="10"/>
    </row>
    <row r="1749" spans="1:11" x14ac:dyDescent="0.25">
      <c r="A1749" t="s">
        <v>675</v>
      </c>
      <c r="B1749" t="s">
        <v>391</v>
      </c>
      <c r="C1749">
        <v>10300402</v>
      </c>
      <c r="D1749" t="s">
        <v>956</v>
      </c>
      <c r="E1749" t="s">
        <v>993</v>
      </c>
      <c r="F1749" t="s">
        <v>1088</v>
      </c>
      <c r="G1749" t="s">
        <v>974</v>
      </c>
      <c r="H1749" s="10">
        <v>0</v>
      </c>
      <c r="I1749" s="10"/>
      <c r="J1749" s="49"/>
      <c r="K1749" s="10"/>
    </row>
    <row r="1750" spans="1:11" x14ac:dyDescent="0.25">
      <c r="A1750" t="s">
        <v>675</v>
      </c>
      <c r="B1750" t="s">
        <v>391</v>
      </c>
      <c r="C1750">
        <v>10300403</v>
      </c>
      <c r="D1750" t="s">
        <v>956</v>
      </c>
      <c r="E1750" t="s">
        <v>993</v>
      </c>
      <c r="F1750" t="s">
        <v>1088</v>
      </c>
      <c r="G1750" t="s">
        <v>1015</v>
      </c>
      <c r="H1750" s="10">
        <v>0</v>
      </c>
      <c r="I1750" s="10"/>
      <c r="J1750" s="49"/>
      <c r="K1750" s="10"/>
    </row>
    <row r="1751" spans="1:11" x14ac:dyDescent="0.25">
      <c r="A1751" t="s">
        <v>675</v>
      </c>
      <c r="B1751" t="s">
        <v>391</v>
      </c>
      <c r="C1751">
        <v>10300405</v>
      </c>
      <c r="D1751" t="s">
        <v>956</v>
      </c>
      <c r="E1751" t="s">
        <v>993</v>
      </c>
      <c r="F1751" t="s">
        <v>1088</v>
      </c>
      <c r="G1751" t="s">
        <v>1173</v>
      </c>
      <c r="H1751" s="10">
        <v>0</v>
      </c>
      <c r="I1751" s="10"/>
      <c r="J1751" s="49"/>
      <c r="K1751" s="10"/>
    </row>
    <row r="1752" spans="1:11" x14ac:dyDescent="0.25">
      <c r="A1752" t="s">
        <v>675</v>
      </c>
      <c r="B1752" t="s">
        <v>386</v>
      </c>
      <c r="C1752">
        <v>10300505</v>
      </c>
      <c r="D1752" t="s">
        <v>956</v>
      </c>
      <c r="E1752" t="s">
        <v>993</v>
      </c>
      <c r="F1752" t="s">
        <v>1086</v>
      </c>
      <c r="G1752" t="s">
        <v>1173</v>
      </c>
      <c r="H1752" s="10">
        <v>0</v>
      </c>
      <c r="I1752" s="10"/>
      <c r="J1752" s="49"/>
      <c r="K1752" s="10"/>
    </row>
    <row r="1753" spans="1:11" x14ac:dyDescent="0.25">
      <c r="A1753" t="s">
        <v>1615</v>
      </c>
      <c r="B1753" t="s">
        <v>858</v>
      </c>
      <c r="C1753">
        <v>10100102</v>
      </c>
      <c r="D1753" t="s">
        <v>956</v>
      </c>
      <c r="E1753" t="s">
        <v>957</v>
      </c>
      <c r="F1753" t="s">
        <v>1161</v>
      </c>
      <c r="G1753" t="s">
        <v>1210</v>
      </c>
      <c r="H1753" s="10">
        <v>0</v>
      </c>
      <c r="I1753" s="10"/>
      <c r="J1753" s="49"/>
      <c r="K1753" s="10"/>
    </row>
    <row r="1754" spans="1:11" x14ac:dyDescent="0.25">
      <c r="A1754" t="s">
        <v>1615</v>
      </c>
      <c r="B1754" t="s">
        <v>858</v>
      </c>
      <c r="C1754">
        <v>10100304</v>
      </c>
      <c r="D1754" t="s">
        <v>956</v>
      </c>
      <c r="E1754" t="s">
        <v>957</v>
      </c>
      <c r="F1754" t="s">
        <v>1201</v>
      </c>
      <c r="G1754" t="s">
        <v>1210</v>
      </c>
      <c r="H1754" s="10">
        <v>0</v>
      </c>
      <c r="I1754" s="10"/>
      <c r="J1754" s="49"/>
      <c r="K1754" s="10"/>
    </row>
    <row r="1755" spans="1:11" x14ac:dyDescent="0.25">
      <c r="A1755" t="s">
        <v>1615</v>
      </c>
      <c r="B1755" t="s">
        <v>858</v>
      </c>
      <c r="C1755">
        <v>10100306</v>
      </c>
      <c r="D1755" t="s">
        <v>956</v>
      </c>
      <c r="E1755" t="s">
        <v>957</v>
      </c>
      <c r="F1755" t="s">
        <v>1201</v>
      </c>
      <c r="G1755" t="s">
        <v>1220</v>
      </c>
      <c r="H1755" s="10">
        <v>0</v>
      </c>
      <c r="I1755" s="10"/>
      <c r="J1755" s="49"/>
      <c r="K1755" s="10"/>
    </row>
    <row r="1756" spans="1:11" x14ac:dyDescent="0.25">
      <c r="A1756" t="s">
        <v>675</v>
      </c>
      <c r="B1756" t="s">
        <v>443</v>
      </c>
      <c r="C1756">
        <v>30501401</v>
      </c>
      <c r="D1756" t="s">
        <v>962</v>
      </c>
      <c r="E1756" t="s">
        <v>976</v>
      </c>
      <c r="F1756" t="s">
        <v>977</v>
      </c>
      <c r="G1756" t="s">
        <v>1314</v>
      </c>
      <c r="H1756" s="10">
        <v>0</v>
      </c>
      <c r="I1756" s="10"/>
      <c r="J1756" s="49"/>
      <c r="K1756" s="10"/>
    </row>
    <row r="1757" spans="1:11" x14ac:dyDescent="0.25">
      <c r="A1757" t="s">
        <v>791</v>
      </c>
      <c r="B1757" s="3" t="s">
        <v>912</v>
      </c>
      <c r="C1757">
        <v>50100506</v>
      </c>
      <c r="D1757" t="s">
        <v>996</v>
      </c>
      <c r="E1757" t="s">
        <v>997</v>
      </c>
      <c r="F1757" t="s">
        <v>1097</v>
      </c>
      <c r="G1757" t="s">
        <v>1126</v>
      </c>
      <c r="H1757" s="10">
        <v>0</v>
      </c>
      <c r="I1757" s="10"/>
      <c r="J1757" s="49"/>
      <c r="K1757" s="10"/>
    </row>
    <row r="1758" spans="1:11" x14ac:dyDescent="0.25">
      <c r="A1758" t="s">
        <v>675</v>
      </c>
      <c r="B1758" t="s">
        <v>639</v>
      </c>
      <c r="C1758">
        <v>10100211</v>
      </c>
      <c r="D1758" t="s">
        <v>956</v>
      </c>
      <c r="E1758" t="s">
        <v>957</v>
      </c>
      <c r="F1758" t="s">
        <v>958</v>
      </c>
      <c r="G1758" t="s">
        <v>1211</v>
      </c>
      <c r="H1758" s="10">
        <v>0</v>
      </c>
      <c r="I1758" s="10"/>
      <c r="J1758" s="49"/>
      <c r="K1758" s="10"/>
    </row>
    <row r="1759" spans="1:11" x14ac:dyDescent="0.25">
      <c r="A1759" t="s">
        <v>875</v>
      </c>
      <c r="B1759" t="s">
        <v>881</v>
      </c>
      <c r="C1759">
        <v>10200213</v>
      </c>
      <c r="D1759" t="s">
        <v>956</v>
      </c>
      <c r="E1759" t="s">
        <v>972</v>
      </c>
      <c r="F1759" t="s">
        <v>958</v>
      </c>
      <c r="G1759" t="s">
        <v>1203</v>
      </c>
      <c r="H1759" s="10">
        <v>0</v>
      </c>
      <c r="I1759" s="10"/>
      <c r="J1759" s="49"/>
      <c r="K1759" s="10"/>
    </row>
    <row r="1760" spans="1:11" x14ac:dyDescent="0.25">
      <c r="A1760" t="s">
        <v>875</v>
      </c>
      <c r="B1760" t="s">
        <v>881</v>
      </c>
      <c r="C1760">
        <v>10200219</v>
      </c>
      <c r="D1760" t="s">
        <v>956</v>
      </c>
      <c r="E1760" t="s">
        <v>972</v>
      </c>
      <c r="F1760" t="s">
        <v>958</v>
      </c>
      <c r="G1760" t="s">
        <v>1204</v>
      </c>
      <c r="H1760" s="10">
        <v>0</v>
      </c>
      <c r="I1760" s="10"/>
      <c r="J1760" s="49"/>
      <c r="K1760" s="10"/>
    </row>
    <row r="1761" spans="1:11" x14ac:dyDescent="0.25">
      <c r="A1761" t="s">
        <v>875</v>
      </c>
      <c r="B1761" t="s">
        <v>881</v>
      </c>
      <c r="C1761">
        <v>10200221</v>
      </c>
      <c r="D1761" t="s">
        <v>956</v>
      </c>
      <c r="E1761" t="s">
        <v>972</v>
      </c>
      <c r="F1761" t="s">
        <v>958</v>
      </c>
      <c r="G1761" t="s">
        <v>1205</v>
      </c>
      <c r="H1761" s="10">
        <v>0</v>
      </c>
      <c r="I1761" s="10"/>
      <c r="J1761" s="49"/>
      <c r="K1761" s="10"/>
    </row>
    <row r="1762" spans="1:11" x14ac:dyDescent="0.25">
      <c r="A1762" t="s">
        <v>875</v>
      </c>
      <c r="B1762" t="s">
        <v>881</v>
      </c>
      <c r="C1762">
        <v>10200226</v>
      </c>
      <c r="D1762" t="s">
        <v>956</v>
      </c>
      <c r="E1762" t="s">
        <v>972</v>
      </c>
      <c r="F1762" t="s">
        <v>958</v>
      </c>
      <c r="G1762" t="s">
        <v>1206</v>
      </c>
      <c r="H1762" s="10">
        <v>0</v>
      </c>
      <c r="I1762" s="10"/>
      <c r="J1762" s="49"/>
      <c r="K1762" s="10"/>
    </row>
    <row r="1763" spans="1:11" x14ac:dyDescent="0.25">
      <c r="A1763" t="s">
        <v>875</v>
      </c>
      <c r="B1763" t="s">
        <v>881</v>
      </c>
      <c r="C1763">
        <v>10200301</v>
      </c>
      <c r="D1763" t="s">
        <v>956</v>
      </c>
      <c r="E1763" t="s">
        <v>972</v>
      </c>
      <c r="F1763" t="s">
        <v>1201</v>
      </c>
      <c r="G1763" t="s">
        <v>1207</v>
      </c>
      <c r="H1763" s="10">
        <v>0</v>
      </c>
      <c r="I1763" s="10"/>
      <c r="J1763" s="49"/>
      <c r="K1763" s="10"/>
    </row>
    <row r="1764" spans="1:11" x14ac:dyDescent="0.25">
      <c r="A1764" t="s">
        <v>675</v>
      </c>
      <c r="B1764" t="s">
        <v>216</v>
      </c>
      <c r="C1764">
        <v>10200404</v>
      </c>
      <c r="D1764" t="s">
        <v>956</v>
      </c>
      <c r="E1764" t="s">
        <v>972</v>
      </c>
      <c r="F1764" t="s">
        <v>1088</v>
      </c>
      <c r="G1764" t="s">
        <v>1176</v>
      </c>
      <c r="H1764" s="10">
        <v>0</v>
      </c>
      <c r="I1764" s="10"/>
      <c r="J1764" s="49"/>
      <c r="K1764" s="10"/>
    </row>
    <row r="1765" spans="1:11" x14ac:dyDescent="0.25">
      <c r="A1765" t="s">
        <v>675</v>
      </c>
      <c r="B1765" t="s">
        <v>216</v>
      </c>
      <c r="C1765">
        <v>10200405</v>
      </c>
      <c r="D1765" t="s">
        <v>956</v>
      </c>
      <c r="E1765" t="s">
        <v>972</v>
      </c>
      <c r="F1765" t="s">
        <v>1088</v>
      </c>
      <c r="G1765" t="s">
        <v>1128</v>
      </c>
      <c r="H1765" s="10">
        <v>0</v>
      </c>
      <c r="I1765" s="10"/>
      <c r="J1765" s="49"/>
      <c r="K1765" s="10"/>
    </row>
    <row r="1766" spans="1:11" x14ac:dyDescent="0.25">
      <c r="A1766" t="s">
        <v>675</v>
      </c>
      <c r="B1766" t="s">
        <v>213</v>
      </c>
      <c r="C1766">
        <v>10200710</v>
      </c>
      <c r="D1766" t="s">
        <v>956</v>
      </c>
      <c r="E1766" t="s">
        <v>972</v>
      </c>
      <c r="F1766" t="s">
        <v>982</v>
      </c>
      <c r="G1766" t="s">
        <v>1128</v>
      </c>
      <c r="H1766" s="10">
        <v>0</v>
      </c>
      <c r="I1766" s="10"/>
      <c r="J1766" s="49"/>
      <c r="K1766" s="10"/>
    </row>
    <row r="1767" spans="1:11" x14ac:dyDescent="0.25">
      <c r="A1767" t="s">
        <v>675</v>
      </c>
      <c r="B1767" t="s">
        <v>208</v>
      </c>
      <c r="C1767">
        <v>10201001</v>
      </c>
      <c r="D1767" t="s">
        <v>956</v>
      </c>
      <c r="E1767" t="s">
        <v>972</v>
      </c>
      <c r="F1767" t="s">
        <v>1140</v>
      </c>
      <c r="G1767" t="s">
        <v>1192</v>
      </c>
      <c r="H1767" s="10">
        <v>0</v>
      </c>
      <c r="I1767" s="10"/>
      <c r="J1767" s="49"/>
      <c r="K1767" s="10"/>
    </row>
    <row r="1768" spans="1:11" x14ac:dyDescent="0.25">
      <c r="A1768" t="s">
        <v>675</v>
      </c>
      <c r="B1768" t="s">
        <v>205</v>
      </c>
      <c r="C1768">
        <v>10201403</v>
      </c>
      <c r="D1768" t="s">
        <v>956</v>
      </c>
      <c r="E1768" t="s">
        <v>972</v>
      </c>
      <c r="F1768" t="s">
        <v>1134</v>
      </c>
      <c r="G1768" t="s">
        <v>1086</v>
      </c>
      <c r="H1768" s="10">
        <v>0</v>
      </c>
      <c r="I1768" s="10"/>
      <c r="J1768" s="49"/>
      <c r="K1768" s="10"/>
    </row>
    <row r="1769" spans="1:11" x14ac:dyDescent="0.25">
      <c r="A1769" t="s">
        <v>675</v>
      </c>
      <c r="B1769" t="s">
        <v>216</v>
      </c>
      <c r="C1769">
        <v>10201404</v>
      </c>
      <c r="D1769" t="s">
        <v>956</v>
      </c>
      <c r="E1769" t="s">
        <v>972</v>
      </c>
      <c r="F1769" t="s">
        <v>1134</v>
      </c>
      <c r="G1769" t="s">
        <v>1088</v>
      </c>
      <c r="H1769" s="10">
        <v>0</v>
      </c>
      <c r="I1769" s="10"/>
      <c r="J1769" s="49"/>
      <c r="K1769" s="10"/>
    </row>
    <row r="1770" spans="1:11" x14ac:dyDescent="0.25">
      <c r="A1770" t="s">
        <v>875</v>
      </c>
      <c r="B1770" t="s">
        <v>881</v>
      </c>
      <c r="C1770">
        <v>10300101</v>
      </c>
      <c r="D1770" t="s">
        <v>956</v>
      </c>
      <c r="E1770" t="s">
        <v>993</v>
      </c>
      <c r="F1770" t="s">
        <v>1161</v>
      </c>
      <c r="G1770" t="s">
        <v>1183</v>
      </c>
      <c r="H1770" s="10">
        <v>0</v>
      </c>
      <c r="I1770" s="10"/>
      <c r="J1770" s="49"/>
      <c r="K1770" s="10"/>
    </row>
    <row r="1771" spans="1:11" x14ac:dyDescent="0.25">
      <c r="A1771" t="s">
        <v>875</v>
      </c>
      <c r="B1771" t="s">
        <v>881</v>
      </c>
      <c r="C1771">
        <v>10300103</v>
      </c>
      <c r="D1771" t="s">
        <v>956</v>
      </c>
      <c r="E1771" t="s">
        <v>993</v>
      </c>
      <c r="F1771" t="s">
        <v>1161</v>
      </c>
      <c r="G1771" t="s">
        <v>1209</v>
      </c>
      <c r="H1771" s="10">
        <v>0</v>
      </c>
      <c r="I1771" s="10"/>
      <c r="J1771" s="49"/>
      <c r="K1771" s="10"/>
    </row>
    <row r="1772" spans="1:11" x14ac:dyDescent="0.25">
      <c r="A1772" t="s">
        <v>875</v>
      </c>
      <c r="B1772" t="s">
        <v>881</v>
      </c>
      <c r="C1772">
        <v>10300205</v>
      </c>
      <c r="D1772" t="s">
        <v>956</v>
      </c>
      <c r="E1772" t="s">
        <v>993</v>
      </c>
      <c r="F1772" t="s">
        <v>958</v>
      </c>
      <c r="G1772" t="s">
        <v>1037</v>
      </c>
      <c r="H1772" s="10">
        <v>0</v>
      </c>
      <c r="I1772" s="10"/>
      <c r="J1772" s="49"/>
      <c r="K1772" s="10"/>
    </row>
    <row r="1773" spans="1:11" x14ac:dyDescent="0.25">
      <c r="A1773" t="s">
        <v>875</v>
      </c>
      <c r="B1773" t="s">
        <v>881</v>
      </c>
      <c r="C1773">
        <v>10300206</v>
      </c>
      <c r="D1773" t="s">
        <v>956</v>
      </c>
      <c r="E1773" t="s">
        <v>993</v>
      </c>
      <c r="F1773" t="s">
        <v>958</v>
      </c>
      <c r="G1773" t="s">
        <v>1001</v>
      </c>
      <c r="H1773" s="10">
        <v>0</v>
      </c>
      <c r="I1773" s="10"/>
      <c r="J1773" s="49"/>
      <c r="K1773" s="10"/>
    </row>
    <row r="1774" spans="1:11" x14ac:dyDescent="0.25">
      <c r="A1774" t="s">
        <v>875</v>
      </c>
      <c r="B1774" t="s">
        <v>881</v>
      </c>
      <c r="C1774">
        <v>10300216</v>
      </c>
      <c r="D1774" t="s">
        <v>956</v>
      </c>
      <c r="E1774" t="s">
        <v>993</v>
      </c>
      <c r="F1774" t="s">
        <v>958</v>
      </c>
      <c r="G1774" t="s">
        <v>1130</v>
      </c>
      <c r="H1774" s="10">
        <v>0</v>
      </c>
      <c r="I1774" s="10"/>
      <c r="J1774" s="49"/>
      <c r="K1774" s="10"/>
    </row>
    <row r="1775" spans="1:11" x14ac:dyDescent="0.25">
      <c r="A1775" t="s">
        <v>875</v>
      </c>
      <c r="B1775" t="s">
        <v>881</v>
      </c>
      <c r="C1775">
        <v>10300221</v>
      </c>
      <c r="D1775" t="s">
        <v>956</v>
      </c>
      <c r="E1775" t="s">
        <v>993</v>
      </c>
      <c r="F1775" t="s">
        <v>958</v>
      </c>
      <c r="G1775" t="s">
        <v>1205</v>
      </c>
      <c r="H1775" s="10">
        <v>0</v>
      </c>
      <c r="I1775" s="10"/>
      <c r="J1775" s="49"/>
      <c r="K1775" s="10"/>
    </row>
    <row r="1776" spans="1:11" x14ac:dyDescent="0.25">
      <c r="A1776" t="s">
        <v>875</v>
      </c>
      <c r="B1776" t="s">
        <v>881</v>
      </c>
      <c r="C1776">
        <v>10300226</v>
      </c>
      <c r="D1776" t="s">
        <v>956</v>
      </c>
      <c r="E1776" t="s">
        <v>993</v>
      </c>
      <c r="F1776" t="s">
        <v>958</v>
      </c>
      <c r="G1776" t="s">
        <v>1206</v>
      </c>
      <c r="H1776" s="10">
        <v>0</v>
      </c>
      <c r="I1776" s="10"/>
      <c r="J1776" s="49"/>
      <c r="K1776" s="10"/>
    </row>
    <row r="1777" spans="1:11" x14ac:dyDescent="0.25">
      <c r="A1777" t="s">
        <v>675</v>
      </c>
      <c r="B1777" t="s">
        <v>216</v>
      </c>
      <c r="C1777">
        <v>10300402</v>
      </c>
      <c r="D1777" t="s">
        <v>956</v>
      </c>
      <c r="E1777" t="s">
        <v>993</v>
      </c>
      <c r="F1777" t="s">
        <v>1088</v>
      </c>
      <c r="G1777" t="s">
        <v>974</v>
      </c>
      <c r="H1777" s="10">
        <v>0</v>
      </c>
      <c r="I1777" s="10"/>
      <c r="J1777" s="49"/>
      <c r="K1777" s="10"/>
    </row>
    <row r="1778" spans="1:11" x14ac:dyDescent="0.25">
      <c r="A1778" t="s">
        <v>675</v>
      </c>
      <c r="B1778" t="s">
        <v>216</v>
      </c>
      <c r="C1778">
        <v>10300403</v>
      </c>
      <c r="D1778" t="s">
        <v>956</v>
      </c>
      <c r="E1778" t="s">
        <v>993</v>
      </c>
      <c r="F1778" t="s">
        <v>1088</v>
      </c>
      <c r="G1778" t="s">
        <v>1015</v>
      </c>
      <c r="H1778" s="10">
        <v>0</v>
      </c>
      <c r="I1778" s="10"/>
      <c r="J1778" s="49"/>
      <c r="K1778" s="10"/>
    </row>
    <row r="1779" spans="1:11" x14ac:dyDescent="0.25">
      <c r="A1779" t="s">
        <v>675</v>
      </c>
      <c r="B1779" t="s">
        <v>216</v>
      </c>
      <c r="C1779">
        <v>10300405</v>
      </c>
      <c r="D1779" t="s">
        <v>956</v>
      </c>
      <c r="E1779" t="s">
        <v>993</v>
      </c>
      <c r="F1779" t="s">
        <v>1088</v>
      </c>
      <c r="G1779" t="s">
        <v>1173</v>
      </c>
      <c r="H1779" s="10">
        <v>0</v>
      </c>
      <c r="I1779" s="10"/>
      <c r="J1779" s="49"/>
      <c r="K1779" s="10"/>
    </row>
    <row r="1780" spans="1:11" x14ac:dyDescent="0.25">
      <c r="A1780" t="s">
        <v>675</v>
      </c>
      <c r="B1780" t="s">
        <v>205</v>
      </c>
      <c r="C1780">
        <v>10300505</v>
      </c>
      <c r="D1780" t="s">
        <v>956</v>
      </c>
      <c r="E1780" t="s">
        <v>993</v>
      </c>
      <c r="F1780" t="s">
        <v>1086</v>
      </c>
      <c r="G1780" t="s">
        <v>1173</v>
      </c>
      <c r="H1780" s="10">
        <v>0</v>
      </c>
      <c r="I1780" s="10"/>
      <c r="J1780" s="49"/>
      <c r="K1780" s="10"/>
    </row>
    <row r="1781" spans="1:11" x14ac:dyDescent="0.25">
      <c r="A1781" t="s">
        <v>875</v>
      </c>
      <c r="B1781" t="s">
        <v>841</v>
      </c>
      <c r="C1781">
        <v>10200710</v>
      </c>
      <c r="D1781" t="s">
        <v>956</v>
      </c>
      <c r="E1781" t="s">
        <v>972</v>
      </c>
      <c r="F1781" t="s">
        <v>982</v>
      </c>
      <c r="G1781" t="s">
        <v>1128</v>
      </c>
      <c r="H1781" s="10">
        <v>0</v>
      </c>
      <c r="I1781" s="10"/>
      <c r="J1781" s="49"/>
      <c r="K1781" s="10"/>
    </row>
    <row r="1782" spans="1:11" x14ac:dyDescent="0.25">
      <c r="A1782" t="s">
        <v>875</v>
      </c>
      <c r="B1782" t="s">
        <v>839</v>
      </c>
      <c r="C1782">
        <v>10201001</v>
      </c>
      <c r="D1782" t="s">
        <v>956</v>
      </c>
      <c r="E1782" t="s">
        <v>972</v>
      </c>
      <c r="F1782" t="s">
        <v>1140</v>
      </c>
      <c r="G1782" t="s">
        <v>1192</v>
      </c>
      <c r="H1782" s="10">
        <v>0</v>
      </c>
      <c r="I1782" s="10"/>
      <c r="J1782" s="49"/>
      <c r="K1782" s="10"/>
    </row>
    <row r="1783" spans="1:11" x14ac:dyDescent="0.25">
      <c r="A1783" t="s">
        <v>675</v>
      </c>
      <c r="B1783" t="s">
        <v>242</v>
      </c>
      <c r="C1783">
        <v>10500105</v>
      </c>
      <c r="D1783" t="s">
        <v>956</v>
      </c>
      <c r="E1783" t="s">
        <v>1051</v>
      </c>
      <c r="F1783" t="s">
        <v>1022</v>
      </c>
      <c r="G1783" t="s">
        <v>1086</v>
      </c>
      <c r="H1783" s="10">
        <v>0</v>
      </c>
      <c r="I1783" s="10"/>
      <c r="J1783" s="49"/>
      <c r="K1783" s="10"/>
    </row>
    <row r="1784" spans="1:11" x14ac:dyDescent="0.25">
      <c r="A1784" t="s">
        <v>675</v>
      </c>
      <c r="B1784" t="s">
        <v>242</v>
      </c>
      <c r="C1784">
        <v>10500213</v>
      </c>
      <c r="D1784" t="s">
        <v>956</v>
      </c>
      <c r="E1784" t="s">
        <v>1051</v>
      </c>
      <c r="F1784" t="s">
        <v>1053</v>
      </c>
      <c r="G1784" t="s">
        <v>1190</v>
      </c>
      <c r="H1784" s="10">
        <v>0</v>
      </c>
      <c r="I1784" s="10"/>
      <c r="J1784" s="49"/>
      <c r="K1784" s="10"/>
    </row>
    <row r="1785" spans="1:11" x14ac:dyDescent="0.25">
      <c r="A1785" t="s">
        <v>675</v>
      </c>
      <c r="B1785" t="s">
        <v>242</v>
      </c>
      <c r="C1785">
        <v>10500214</v>
      </c>
      <c r="D1785" t="s">
        <v>956</v>
      </c>
      <c r="E1785" t="s">
        <v>1051</v>
      </c>
      <c r="F1785" t="s">
        <v>1053</v>
      </c>
      <c r="G1785" t="s">
        <v>1194</v>
      </c>
      <c r="H1785" s="10">
        <v>0</v>
      </c>
      <c r="I1785" s="10"/>
      <c r="J1785" s="49"/>
      <c r="K1785" s="10"/>
    </row>
    <row r="1786" spans="1:11" x14ac:dyDescent="0.25">
      <c r="A1786" t="s">
        <v>675</v>
      </c>
      <c r="B1786" t="s">
        <v>180</v>
      </c>
      <c r="C1786">
        <v>30100305</v>
      </c>
      <c r="D1786" t="s">
        <v>962</v>
      </c>
      <c r="E1786" t="s">
        <v>1030</v>
      </c>
      <c r="F1786" t="s">
        <v>1095</v>
      </c>
      <c r="G1786" t="s">
        <v>1315</v>
      </c>
      <c r="H1786" s="10">
        <v>0</v>
      </c>
      <c r="I1786" s="10"/>
      <c r="J1786" s="49"/>
      <c r="K1786" s="10"/>
    </row>
    <row r="1787" spans="1:11" x14ac:dyDescent="0.25">
      <c r="A1787" t="s">
        <v>675</v>
      </c>
      <c r="B1787" t="s">
        <v>202</v>
      </c>
      <c r="C1787">
        <v>30100307</v>
      </c>
      <c r="D1787" t="s">
        <v>962</v>
      </c>
      <c r="E1787" t="s">
        <v>1030</v>
      </c>
      <c r="F1787" t="s">
        <v>1095</v>
      </c>
      <c r="G1787" t="s">
        <v>1291</v>
      </c>
      <c r="H1787" s="10">
        <v>0</v>
      </c>
      <c r="I1787" s="10"/>
      <c r="J1787" s="49"/>
      <c r="K1787" s="10"/>
    </row>
    <row r="1788" spans="1:11" x14ac:dyDescent="0.25">
      <c r="A1788" t="s">
        <v>675</v>
      </c>
      <c r="B1788" t="s">
        <v>546</v>
      </c>
      <c r="C1788">
        <v>30300306</v>
      </c>
      <c r="D1788" t="s">
        <v>962</v>
      </c>
      <c r="E1788" t="s">
        <v>963</v>
      </c>
      <c r="F1788" t="s">
        <v>1316</v>
      </c>
      <c r="G1788" t="s">
        <v>1317</v>
      </c>
      <c r="H1788" s="10">
        <v>0</v>
      </c>
      <c r="I1788" s="10"/>
      <c r="J1788" s="49"/>
      <c r="K1788" s="10"/>
    </row>
    <row r="1789" spans="1:11" x14ac:dyDescent="0.25">
      <c r="A1789" t="s">
        <v>675</v>
      </c>
      <c r="B1789" t="s">
        <v>189</v>
      </c>
      <c r="C1789">
        <v>30300507</v>
      </c>
      <c r="D1789" t="s">
        <v>962</v>
      </c>
      <c r="E1789" t="s">
        <v>963</v>
      </c>
      <c r="F1789" t="s">
        <v>1318</v>
      </c>
      <c r="G1789" t="s">
        <v>1319</v>
      </c>
      <c r="H1789" s="10">
        <v>0</v>
      </c>
      <c r="I1789" s="10"/>
      <c r="J1789" s="49"/>
      <c r="K1789" s="10"/>
    </row>
    <row r="1790" spans="1:11" x14ac:dyDescent="0.25">
      <c r="A1790" t="s">
        <v>1615</v>
      </c>
      <c r="B1790" t="s">
        <v>948</v>
      </c>
      <c r="C1790">
        <v>30300819</v>
      </c>
      <c r="D1790" t="s">
        <v>962</v>
      </c>
      <c r="E1790" t="s">
        <v>963</v>
      </c>
      <c r="F1790" t="s">
        <v>1224</v>
      </c>
      <c r="G1790" t="s">
        <v>1225</v>
      </c>
      <c r="H1790" s="10">
        <v>0</v>
      </c>
      <c r="I1790" s="10"/>
      <c r="J1790" s="49"/>
      <c r="K1790" s="10"/>
    </row>
    <row r="1791" spans="1:11" x14ac:dyDescent="0.25">
      <c r="A1791" t="s">
        <v>1615</v>
      </c>
      <c r="B1791" t="s">
        <v>948</v>
      </c>
      <c r="C1791">
        <v>30300820</v>
      </c>
      <c r="D1791" t="s">
        <v>962</v>
      </c>
      <c r="E1791" t="s">
        <v>963</v>
      </c>
      <c r="F1791" t="s">
        <v>1224</v>
      </c>
      <c r="G1791" t="s">
        <v>1226</v>
      </c>
      <c r="H1791" s="10">
        <v>0</v>
      </c>
      <c r="I1791" s="10"/>
      <c r="J1791" s="49"/>
      <c r="K1791" s="10"/>
    </row>
    <row r="1792" spans="1:11" x14ac:dyDescent="0.25">
      <c r="A1792" t="s">
        <v>1615</v>
      </c>
      <c r="B1792" t="s">
        <v>948</v>
      </c>
      <c r="C1792">
        <v>30300824</v>
      </c>
      <c r="D1792" t="s">
        <v>962</v>
      </c>
      <c r="E1792" t="s">
        <v>963</v>
      </c>
      <c r="F1792" t="s">
        <v>1224</v>
      </c>
      <c r="G1792" t="s">
        <v>1227</v>
      </c>
      <c r="H1792" s="10">
        <v>0</v>
      </c>
      <c r="I1792" s="10"/>
      <c r="J1792" s="49"/>
      <c r="K1792" s="10"/>
    </row>
    <row r="1793" spans="1:11" x14ac:dyDescent="0.25">
      <c r="A1793" t="s">
        <v>1615</v>
      </c>
      <c r="B1793" t="s">
        <v>948</v>
      </c>
      <c r="C1793">
        <v>30300826</v>
      </c>
      <c r="D1793" t="s">
        <v>962</v>
      </c>
      <c r="E1793" t="s">
        <v>963</v>
      </c>
      <c r="F1793" t="s">
        <v>1224</v>
      </c>
      <c r="G1793" t="s">
        <v>1228</v>
      </c>
      <c r="H1793" s="10">
        <v>0</v>
      </c>
      <c r="I1793" s="10"/>
      <c r="J1793" s="49"/>
      <c r="K1793" s="10"/>
    </row>
    <row r="1794" spans="1:11" x14ac:dyDescent="0.25">
      <c r="A1794" t="s">
        <v>1615</v>
      </c>
      <c r="B1794" t="s">
        <v>948</v>
      </c>
      <c r="C1794">
        <v>30300828</v>
      </c>
      <c r="D1794" t="s">
        <v>962</v>
      </c>
      <c r="E1794" t="s">
        <v>963</v>
      </c>
      <c r="F1794" t="s">
        <v>1224</v>
      </c>
      <c r="G1794" t="s">
        <v>1229</v>
      </c>
      <c r="H1794" s="10">
        <v>0</v>
      </c>
      <c r="I1794" s="10"/>
      <c r="J1794" s="49"/>
      <c r="K1794" s="10"/>
    </row>
    <row r="1795" spans="1:11" x14ac:dyDescent="0.25">
      <c r="A1795" t="s">
        <v>1615</v>
      </c>
      <c r="B1795" t="s">
        <v>948</v>
      </c>
      <c r="C1795">
        <v>30300829</v>
      </c>
      <c r="D1795" t="s">
        <v>962</v>
      </c>
      <c r="E1795" t="s">
        <v>963</v>
      </c>
      <c r="F1795" t="s">
        <v>1224</v>
      </c>
      <c r="G1795" t="s">
        <v>1230</v>
      </c>
      <c r="H1795" s="10">
        <v>0</v>
      </c>
      <c r="I1795" s="10"/>
      <c r="J1795" s="49"/>
      <c r="K1795" s="10"/>
    </row>
    <row r="1796" spans="1:11" x14ac:dyDescent="0.25">
      <c r="A1796" t="s">
        <v>675</v>
      </c>
      <c r="B1796" t="s">
        <v>222</v>
      </c>
      <c r="C1796">
        <v>30300911</v>
      </c>
      <c r="D1796" t="s">
        <v>962</v>
      </c>
      <c r="E1796" t="s">
        <v>963</v>
      </c>
      <c r="F1796" t="s">
        <v>1231</v>
      </c>
      <c r="G1796" t="s">
        <v>1320</v>
      </c>
      <c r="H1796" s="10">
        <v>0</v>
      </c>
      <c r="I1796" s="10"/>
      <c r="J1796" s="49"/>
      <c r="K1796" s="10"/>
    </row>
    <row r="1797" spans="1:11" x14ac:dyDescent="0.25">
      <c r="A1797" t="s">
        <v>1615</v>
      </c>
      <c r="B1797" t="s">
        <v>948</v>
      </c>
      <c r="C1797">
        <v>30300913</v>
      </c>
      <c r="D1797" t="s">
        <v>962</v>
      </c>
      <c r="E1797" t="s">
        <v>963</v>
      </c>
      <c r="F1797" t="s">
        <v>1231</v>
      </c>
      <c r="G1797" t="s">
        <v>1232</v>
      </c>
      <c r="H1797" s="10">
        <v>0</v>
      </c>
      <c r="I1797" s="10"/>
      <c r="J1797" s="49"/>
      <c r="K1797" s="10"/>
    </row>
    <row r="1798" spans="1:11" x14ac:dyDescent="0.25">
      <c r="A1798" t="s">
        <v>1615</v>
      </c>
      <c r="B1798" t="s">
        <v>948</v>
      </c>
      <c r="C1798">
        <v>30300914</v>
      </c>
      <c r="D1798" t="s">
        <v>962</v>
      </c>
      <c r="E1798" t="s">
        <v>963</v>
      </c>
      <c r="F1798" t="s">
        <v>1231</v>
      </c>
      <c r="G1798" t="s">
        <v>1233</v>
      </c>
      <c r="H1798" s="10">
        <v>0</v>
      </c>
      <c r="I1798" s="10"/>
      <c r="J1798" s="49"/>
      <c r="K1798" s="10"/>
    </row>
    <row r="1799" spans="1:11" x14ac:dyDescent="0.25">
      <c r="A1799" t="s">
        <v>1615</v>
      </c>
      <c r="B1799" t="s">
        <v>948</v>
      </c>
      <c r="C1799">
        <v>30301502</v>
      </c>
      <c r="D1799" t="s">
        <v>962</v>
      </c>
      <c r="E1799" t="s">
        <v>963</v>
      </c>
      <c r="F1799" t="s">
        <v>1039</v>
      </c>
      <c r="G1799" t="s">
        <v>1234</v>
      </c>
      <c r="H1799" s="10">
        <v>0</v>
      </c>
      <c r="I1799" s="10"/>
      <c r="J1799" s="49"/>
      <c r="K1799" s="10"/>
    </row>
    <row r="1800" spans="1:11" x14ac:dyDescent="0.25">
      <c r="A1800" t="s">
        <v>1615</v>
      </c>
      <c r="B1800" t="s">
        <v>948</v>
      </c>
      <c r="C1800">
        <v>30301504</v>
      </c>
      <c r="D1800" t="s">
        <v>962</v>
      </c>
      <c r="E1800" t="s">
        <v>963</v>
      </c>
      <c r="F1800" t="s">
        <v>1039</v>
      </c>
      <c r="G1800" t="s">
        <v>1235</v>
      </c>
      <c r="H1800" s="10">
        <v>0</v>
      </c>
      <c r="I1800" s="10"/>
      <c r="J1800" s="49"/>
      <c r="K1800" s="10"/>
    </row>
    <row r="1801" spans="1:11" x14ac:dyDescent="0.25">
      <c r="A1801" t="s">
        <v>1615</v>
      </c>
      <c r="B1801" t="s">
        <v>948</v>
      </c>
      <c r="C1801">
        <v>30301505</v>
      </c>
      <c r="D1801" t="s">
        <v>962</v>
      </c>
      <c r="E1801" t="s">
        <v>963</v>
      </c>
      <c r="F1801" t="s">
        <v>1039</v>
      </c>
      <c r="G1801" t="s">
        <v>1236</v>
      </c>
      <c r="H1801" s="10">
        <v>0</v>
      </c>
      <c r="I1801" s="10"/>
      <c r="J1801" s="49"/>
      <c r="K1801" s="10"/>
    </row>
    <row r="1802" spans="1:11" x14ac:dyDescent="0.25">
      <c r="A1802" t="s">
        <v>1615</v>
      </c>
      <c r="B1802" t="s">
        <v>948</v>
      </c>
      <c r="C1802">
        <v>30301506</v>
      </c>
      <c r="D1802" t="s">
        <v>962</v>
      </c>
      <c r="E1802" t="s">
        <v>963</v>
      </c>
      <c r="F1802" t="s">
        <v>1039</v>
      </c>
      <c r="G1802" t="s">
        <v>1237</v>
      </c>
      <c r="H1802" s="10">
        <v>0</v>
      </c>
      <c r="I1802" s="10"/>
      <c r="J1802" s="49"/>
      <c r="K1802" s="10"/>
    </row>
    <row r="1803" spans="1:11" x14ac:dyDescent="0.25">
      <c r="A1803" t="s">
        <v>1615</v>
      </c>
      <c r="B1803" t="s">
        <v>948</v>
      </c>
      <c r="C1803">
        <v>30301510</v>
      </c>
      <c r="D1803" t="s">
        <v>962</v>
      </c>
      <c r="E1803" t="s">
        <v>963</v>
      </c>
      <c r="F1803" t="s">
        <v>1039</v>
      </c>
      <c r="G1803" t="s">
        <v>1228</v>
      </c>
      <c r="H1803" s="10">
        <v>0</v>
      </c>
      <c r="I1803" s="10"/>
      <c r="J1803" s="49"/>
      <c r="K1803" s="10"/>
    </row>
    <row r="1804" spans="1:11" x14ac:dyDescent="0.25">
      <c r="A1804" t="s">
        <v>1615</v>
      </c>
      <c r="B1804" t="s">
        <v>948</v>
      </c>
      <c r="C1804">
        <v>30301514</v>
      </c>
      <c r="D1804" t="s">
        <v>962</v>
      </c>
      <c r="E1804" t="s">
        <v>963</v>
      </c>
      <c r="F1804" t="s">
        <v>1039</v>
      </c>
      <c r="G1804" t="s">
        <v>1238</v>
      </c>
      <c r="H1804" s="10">
        <v>0</v>
      </c>
      <c r="I1804" s="10"/>
      <c r="J1804" s="49"/>
      <c r="K1804" s="10"/>
    </row>
    <row r="1805" spans="1:11" x14ac:dyDescent="0.25">
      <c r="A1805" t="s">
        <v>1615</v>
      </c>
      <c r="B1805" t="s">
        <v>948</v>
      </c>
      <c r="C1805">
        <v>30301521</v>
      </c>
      <c r="D1805" t="s">
        <v>962</v>
      </c>
      <c r="E1805" t="s">
        <v>963</v>
      </c>
      <c r="F1805" t="s">
        <v>1039</v>
      </c>
      <c r="G1805" t="s">
        <v>1239</v>
      </c>
      <c r="H1805" s="10">
        <v>0</v>
      </c>
      <c r="I1805" s="10"/>
      <c r="J1805" s="49"/>
      <c r="K1805" s="10"/>
    </row>
    <row r="1806" spans="1:11" x14ac:dyDescent="0.25">
      <c r="A1806" t="s">
        <v>1615</v>
      </c>
      <c r="B1806" t="s">
        <v>948</v>
      </c>
      <c r="C1806">
        <v>30301523</v>
      </c>
      <c r="D1806" t="s">
        <v>962</v>
      </c>
      <c r="E1806" t="s">
        <v>963</v>
      </c>
      <c r="F1806" t="s">
        <v>1039</v>
      </c>
      <c r="G1806" t="s">
        <v>1240</v>
      </c>
      <c r="H1806" s="10">
        <v>0</v>
      </c>
      <c r="I1806" s="10"/>
      <c r="J1806" s="49"/>
      <c r="K1806" s="10"/>
    </row>
    <row r="1807" spans="1:11" x14ac:dyDescent="0.25">
      <c r="A1807" t="s">
        <v>1615</v>
      </c>
      <c r="B1807" t="s">
        <v>948</v>
      </c>
      <c r="C1807">
        <v>30301524</v>
      </c>
      <c r="D1807" t="s">
        <v>962</v>
      </c>
      <c r="E1807" t="s">
        <v>963</v>
      </c>
      <c r="F1807" t="s">
        <v>1039</v>
      </c>
      <c r="G1807" t="s">
        <v>1241</v>
      </c>
      <c r="H1807" s="10">
        <v>0</v>
      </c>
      <c r="I1807" s="10"/>
      <c r="J1807" s="49"/>
      <c r="K1807" s="10"/>
    </row>
    <row r="1808" spans="1:11" x14ac:dyDescent="0.25">
      <c r="A1808" t="s">
        <v>791</v>
      </c>
      <c r="B1808" s="3" t="s">
        <v>911</v>
      </c>
      <c r="C1808">
        <v>50100506</v>
      </c>
      <c r="D1808" t="s">
        <v>996</v>
      </c>
      <c r="E1808" t="s">
        <v>997</v>
      </c>
      <c r="F1808" t="s">
        <v>1097</v>
      </c>
      <c r="G1808" t="s">
        <v>1126</v>
      </c>
      <c r="H1808" s="10">
        <v>0</v>
      </c>
      <c r="I1808" s="10"/>
      <c r="J1808" s="49"/>
      <c r="K1808" s="10"/>
    </row>
    <row r="1809" spans="1:11" x14ac:dyDescent="0.25">
      <c r="A1809" t="s">
        <v>875</v>
      </c>
      <c r="B1809" t="s">
        <v>837</v>
      </c>
      <c r="C1809">
        <v>10200213</v>
      </c>
      <c r="D1809" t="s">
        <v>956</v>
      </c>
      <c r="E1809" t="s">
        <v>972</v>
      </c>
      <c r="F1809" t="s">
        <v>958</v>
      </c>
      <c r="G1809" t="s">
        <v>1203</v>
      </c>
      <c r="H1809" s="10">
        <v>0</v>
      </c>
      <c r="I1809" s="10"/>
      <c r="J1809" s="49"/>
      <c r="K1809" s="10"/>
    </row>
    <row r="1810" spans="1:11" x14ac:dyDescent="0.25">
      <c r="A1810" t="s">
        <v>875</v>
      </c>
      <c r="B1810" t="s">
        <v>837</v>
      </c>
      <c r="C1810">
        <v>10200219</v>
      </c>
      <c r="D1810" t="s">
        <v>956</v>
      </c>
      <c r="E1810" t="s">
        <v>972</v>
      </c>
      <c r="F1810" t="s">
        <v>958</v>
      </c>
      <c r="G1810" t="s">
        <v>1204</v>
      </c>
      <c r="H1810" s="10">
        <v>0</v>
      </c>
      <c r="I1810" s="10"/>
      <c r="J1810" s="49"/>
      <c r="K1810" s="10"/>
    </row>
    <row r="1811" spans="1:11" x14ac:dyDescent="0.25">
      <c r="A1811" t="s">
        <v>875</v>
      </c>
      <c r="B1811" t="s">
        <v>837</v>
      </c>
      <c r="C1811">
        <v>10200301</v>
      </c>
      <c r="D1811" t="s">
        <v>956</v>
      </c>
      <c r="E1811" t="s">
        <v>972</v>
      </c>
      <c r="F1811" t="s">
        <v>1201</v>
      </c>
      <c r="G1811" t="s">
        <v>1207</v>
      </c>
      <c r="H1811" s="10">
        <v>0</v>
      </c>
      <c r="I1811" s="10"/>
      <c r="J1811" s="49"/>
      <c r="K1811" s="10"/>
    </row>
    <row r="1812" spans="1:11" x14ac:dyDescent="0.25">
      <c r="A1812" t="s">
        <v>875</v>
      </c>
      <c r="B1812" t="s">
        <v>837</v>
      </c>
      <c r="C1812">
        <v>10300101</v>
      </c>
      <c r="D1812" t="s">
        <v>956</v>
      </c>
      <c r="E1812" t="s">
        <v>993</v>
      </c>
      <c r="F1812" t="s">
        <v>1161</v>
      </c>
      <c r="G1812" t="s">
        <v>1183</v>
      </c>
      <c r="H1812" s="10">
        <v>0</v>
      </c>
      <c r="I1812" s="10"/>
      <c r="J1812" s="49"/>
      <c r="K1812" s="10"/>
    </row>
    <row r="1813" spans="1:11" x14ac:dyDescent="0.25">
      <c r="A1813" t="s">
        <v>875</v>
      </c>
      <c r="B1813" t="s">
        <v>837</v>
      </c>
      <c r="C1813">
        <v>10300103</v>
      </c>
      <c r="D1813" t="s">
        <v>956</v>
      </c>
      <c r="E1813" t="s">
        <v>993</v>
      </c>
      <c r="F1813" t="s">
        <v>1161</v>
      </c>
      <c r="G1813" t="s">
        <v>1209</v>
      </c>
      <c r="H1813" s="10">
        <v>0</v>
      </c>
      <c r="I1813" s="10"/>
      <c r="J1813" s="49"/>
      <c r="K1813" s="10"/>
    </row>
    <row r="1814" spans="1:11" x14ac:dyDescent="0.25">
      <c r="A1814" t="s">
        <v>875</v>
      </c>
      <c r="B1814" t="s">
        <v>837</v>
      </c>
      <c r="C1814">
        <v>10300205</v>
      </c>
      <c r="D1814" t="s">
        <v>956</v>
      </c>
      <c r="E1814" t="s">
        <v>993</v>
      </c>
      <c r="F1814" t="s">
        <v>958</v>
      </c>
      <c r="G1814" t="s">
        <v>1037</v>
      </c>
      <c r="H1814" s="10">
        <v>0</v>
      </c>
      <c r="I1814" s="10"/>
      <c r="J1814" s="49"/>
      <c r="K1814" s="10"/>
    </row>
    <row r="1815" spans="1:11" x14ac:dyDescent="0.25">
      <c r="A1815" t="s">
        <v>875</v>
      </c>
      <c r="B1815" t="s">
        <v>837</v>
      </c>
      <c r="C1815">
        <v>10300206</v>
      </c>
      <c r="D1815" t="s">
        <v>956</v>
      </c>
      <c r="E1815" t="s">
        <v>993</v>
      </c>
      <c r="F1815" t="s">
        <v>958</v>
      </c>
      <c r="G1815" t="s">
        <v>1001</v>
      </c>
      <c r="H1815" s="10">
        <v>0</v>
      </c>
      <c r="I1815" s="10"/>
      <c r="J1815" s="49"/>
      <c r="K1815" s="10"/>
    </row>
    <row r="1816" spans="1:11" x14ac:dyDescent="0.25">
      <c r="A1816" t="s">
        <v>875</v>
      </c>
      <c r="B1816" t="s">
        <v>837</v>
      </c>
      <c r="C1816">
        <v>10300221</v>
      </c>
      <c r="D1816" t="s">
        <v>956</v>
      </c>
      <c r="E1816" t="s">
        <v>993</v>
      </c>
      <c r="F1816" t="s">
        <v>958</v>
      </c>
      <c r="G1816" t="s">
        <v>1205</v>
      </c>
      <c r="H1816" s="10">
        <v>0</v>
      </c>
      <c r="I1816" s="10"/>
      <c r="J1816" s="49"/>
      <c r="K1816" s="10"/>
    </row>
    <row r="1817" spans="1:11" x14ac:dyDescent="0.25">
      <c r="A1817" t="s">
        <v>675</v>
      </c>
      <c r="B1817" t="s">
        <v>632</v>
      </c>
      <c r="C1817">
        <v>10100215</v>
      </c>
      <c r="D1817" t="s">
        <v>956</v>
      </c>
      <c r="E1817" t="s">
        <v>957</v>
      </c>
      <c r="F1817" t="s">
        <v>958</v>
      </c>
      <c r="G1817" t="s">
        <v>1212</v>
      </c>
      <c r="H1817" s="10">
        <v>0</v>
      </c>
      <c r="I1817" s="10"/>
      <c r="J1817" s="49"/>
      <c r="K1817" s="10"/>
    </row>
    <row r="1818" spans="1:11" x14ac:dyDescent="0.25">
      <c r="A1818" t="s">
        <v>675</v>
      </c>
      <c r="B1818" t="s">
        <v>632</v>
      </c>
      <c r="C1818">
        <v>10100235</v>
      </c>
      <c r="D1818" t="s">
        <v>956</v>
      </c>
      <c r="E1818" t="s">
        <v>957</v>
      </c>
      <c r="F1818" t="s">
        <v>958</v>
      </c>
      <c r="G1818" t="s">
        <v>1214</v>
      </c>
      <c r="H1818" s="10">
        <v>0</v>
      </c>
      <c r="I1818" s="10"/>
      <c r="J1818" s="49"/>
      <c r="K1818" s="10"/>
    </row>
    <row r="1819" spans="1:11" x14ac:dyDescent="0.25">
      <c r="A1819" t="s">
        <v>675</v>
      </c>
      <c r="B1819" t="s">
        <v>632</v>
      </c>
      <c r="C1819">
        <v>10100300</v>
      </c>
      <c r="D1819" t="s">
        <v>956</v>
      </c>
      <c r="E1819" t="s">
        <v>957</v>
      </c>
      <c r="F1819" t="s">
        <v>1201</v>
      </c>
      <c r="G1819" t="s">
        <v>1217</v>
      </c>
      <c r="H1819" s="10">
        <v>0</v>
      </c>
      <c r="I1819" s="10"/>
      <c r="J1819" s="49"/>
      <c r="K1819" s="10"/>
    </row>
    <row r="1820" spans="1:11" x14ac:dyDescent="0.25">
      <c r="A1820" t="s">
        <v>675</v>
      </c>
      <c r="B1820" t="s">
        <v>632</v>
      </c>
      <c r="C1820">
        <v>10100301</v>
      </c>
      <c r="D1820" t="s">
        <v>956</v>
      </c>
      <c r="E1820" t="s">
        <v>957</v>
      </c>
      <c r="F1820" t="s">
        <v>1201</v>
      </c>
      <c r="G1820" t="s">
        <v>1218</v>
      </c>
      <c r="H1820" s="10">
        <v>0</v>
      </c>
      <c r="I1820" s="10"/>
      <c r="J1820" s="49"/>
      <c r="K1820" s="10"/>
    </row>
    <row r="1821" spans="1:11" x14ac:dyDescent="0.25">
      <c r="A1821" t="s">
        <v>675</v>
      </c>
      <c r="B1821" t="s">
        <v>632</v>
      </c>
      <c r="C1821">
        <v>10100302</v>
      </c>
      <c r="D1821" t="s">
        <v>956</v>
      </c>
      <c r="E1821" t="s">
        <v>957</v>
      </c>
      <c r="F1821" t="s">
        <v>1201</v>
      </c>
      <c r="G1821" t="s">
        <v>1219</v>
      </c>
      <c r="H1821" s="10">
        <v>0</v>
      </c>
      <c r="I1821" s="10"/>
      <c r="J1821" s="49"/>
      <c r="K1821" s="10"/>
    </row>
    <row r="1822" spans="1:11" x14ac:dyDescent="0.25">
      <c r="A1822" t="s">
        <v>675</v>
      </c>
      <c r="B1822" t="s">
        <v>632</v>
      </c>
      <c r="C1822">
        <v>10100303</v>
      </c>
      <c r="D1822" t="s">
        <v>956</v>
      </c>
      <c r="E1822" t="s">
        <v>957</v>
      </c>
      <c r="F1822" t="s">
        <v>1201</v>
      </c>
      <c r="G1822" t="s">
        <v>1202</v>
      </c>
      <c r="H1822" s="10">
        <v>0</v>
      </c>
      <c r="I1822" s="10"/>
      <c r="J1822" s="49"/>
      <c r="K1822" s="10"/>
    </row>
    <row r="1823" spans="1:11" x14ac:dyDescent="0.25">
      <c r="A1823" t="s">
        <v>1615</v>
      </c>
      <c r="B1823" t="s">
        <v>859</v>
      </c>
      <c r="C1823">
        <v>10100102</v>
      </c>
      <c r="D1823" t="s">
        <v>956</v>
      </c>
      <c r="E1823" t="s">
        <v>957</v>
      </c>
      <c r="F1823" t="s">
        <v>1161</v>
      </c>
      <c r="G1823" t="s">
        <v>1210</v>
      </c>
      <c r="H1823" s="10">
        <v>0</v>
      </c>
      <c r="I1823" s="10"/>
      <c r="J1823" s="49"/>
      <c r="K1823" s="10"/>
    </row>
    <row r="1824" spans="1:11" x14ac:dyDescent="0.25">
      <c r="A1824" t="s">
        <v>1615</v>
      </c>
      <c r="B1824" t="s">
        <v>855</v>
      </c>
      <c r="C1824">
        <v>10100217</v>
      </c>
      <c r="D1824" t="s">
        <v>956</v>
      </c>
      <c r="E1824" t="s">
        <v>957</v>
      </c>
      <c r="F1824" t="s">
        <v>958</v>
      </c>
      <c r="G1824" t="s">
        <v>1213</v>
      </c>
      <c r="H1824" s="10">
        <v>0</v>
      </c>
      <c r="I1824" s="10"/>
      <c r="J1824" s="49"/>
      <c r="K1824" s="10"/>
    </row>
    <row r="1825" spans="1:11" x14ac:dyDescent="0.25">
      <c r="A1825" t="s">
        <v>1615</v>
      </c>
      <c r="B1825" t="s">
        <v>855</v>
      </c>
      <c r="C1825">
        <v>10100237</v>
      </c>
      <c r="D1825" t="s">
        <v>956</v>
      </c>
      <c r="E1825" t="s">
        <v>957</v>
      </c>
      <c r="F1825" t="s">
        <v>958</v>
      </c>
      <c r="G1825" t="s">
        <v>1215</v>
      </c>
      <c r="H1825" s="10">
        <v>0</v>
      </c>
      <c r="I1825" s="10"/>
      <c r="J1825" s="49"/>
      <c r="K1825" s="10"/>
    </row>
    <row r="1826" spans="1:11" x14ac:dyDescent="0.25">
      <c r="A1826" t="s">
        <v>1615</v>
      </c>
      <c r="B1826" t="s">
        <v>855</v>
      </c>
      <c r="C1826">
        <v>10100238</v>
      </c>
      <c r="D1826" t="s">
        <v>956</v>
      </c>
      <c r="E1826" t="s">
        <v>957</v>
      </c>
      <c r="F1826" t="s">
        <v>958</v>
      </c>
      <c r="G1826" t="s">
        <v>1216</v>
      </c>
      <c r="H1826" s="10">
        <v>0</v>
      </c>
      <c r="I1826" s="10"/>
      <c r="J1826" s="49"/>
      <c r="K1826" s="10"/>
    </row>
    <row r="1827" spans="1:11" x14ac:dyDescent="0.25">
      <c r="A1827" t="s">
        <v>1615</v>
      </c>
      <c r="B1827" t="s">
        <v>859</v>
      </c>
      <c r="C1827">
        <v>10100304</v>
      </c>
      <c r="D1827" t="s">
        <v>956</v>
      </c>
      <c r="E1827" t="s">
        <v>957</v>
      </c>
      <c r="F1827" t="s">
        <v>1201</v>
      </c>
      <c r="G1827" t="s">
        <v>1210</v>
      </c>
      <c r="H1827" s="10">
        <v>0</v>
      </c>
      <c r="I1827" s="10"/>
      <c r="J1827" s="49"/>
      <c r="K1827" s="10"/>
    </row>
    <row r="1828" spans="1:11" x14ac:dyDescent="0.25">
      <c r="A1828" t="s">
        <v>1615</v>
      </c>
      <c r="B1828" t="s">
        <v>859</v>
      </c>
      <c r="C1828">
        <v>10100306</v>
      </c>
      <c r="D1828" t="s">
        <v>956</v>
      </c>
      <c r="E1828" t="s">
        <v>957</v>
      </c>
      <c r="F1828" t="s">
        <v>1201</v>
      </c>
      <c r="G1828" t="s">
        <v>1220</v>
      </c>
      <c r="H1828" s="10">
        <v>0</v>
      </c>
      <c r="I1828" s="10"/>
      <c r="J1828" s="49"/>
      <c r="K1828" s="10"/>
    </row>
    <row r="1829" spans="1:11" x14ac:dyDescent="0.25">
      <c r="A1829" t="s">
        <v>1615</v>
      </c>
      <c r="B1829" t="s">
        <v>855</v>
      </c>
      <c r="C1829">
        <v>10100316</v>
      </c>
      <c r="D1829" t="s">
        <v>956</v>
      </c>
      <c r="E1829" t="s">
        <v>957</v>
      </c>
      <c r="F1829" t="s">
        <v>1201</v>
      </c>
      <c r="G1829" t="s">
        <v>1221</v>
      </c>
      <c r="H1829" s="10">
        <v>0</v>
      </c>
      <c r="I1829" s="10"/>
      <c r="J1829" s="49"/>
      <c r="K1829" s="10"/>
    </row>
    <row r="1830" spans="1:11" x14ac:dyDescent="0.25">
      <c r="A1830" t="s">
        <v>1615</v>
      </c>
      <c r="B1830" t="s">
        <v>855</v>
      </c>
      <c r="C1830">
        <v>10100317</v>
      </c>
      <c r="D1830" t="s">
        <v>956</v>
      </c>
      <c r="E1830" t="s">
        <v>957</v>
      </c>
      <c r="F1830" t="s">
        <v>1201</v>
      </c>
      <c r="G1830" t="s">
        <v>1222</v>
      </c>
      <c r="H1830" s="10">
        <v>0</v>
      </c>
      <c r="I1830" s="10"/>
      <c r="J1830" s="49"/>
      <c r="K1830" s="10"/>
    </row>
    <row r="1831" spans="1:11" x14ac:dyDescent="0.25">
      <c r="A1831" t="s">
        <v>1615</v>
      </c>
      <c r="B1831" t="s">
        <v>855</v>
      </c>
      <c r="C1831">
        <v>10100318</v>
      </c>
      <c r="D1831" t="s">
        <v>956</v>
      </c>
      <c r="E1831" t="s">
        <v>957</v>
      </c>
      <c r="F1831" t="s">
        <v>1201</v>
      </c>
      <c r="G1831" t="s">
        <v>1223</v>
      </c>
      <c r="H1831" s="10">
        <v>0</v>
      </c>
      <c r="I1831" s="10"/>
      <c r="J1831" s="49"/>
      <c r="K1831" s="10"/>
    </row>
    <row r="1832" spans="1:11" x14ac:dyDescent="0.25">
      <c r="A1832" t="s">
        <v>791</v>
      </c>
      <c r="B1832" s="3" t="s">
        <v>909</v>
      </c>
      <c r="C1832">
        <v>10300223</v>
      </c>
      <c r="D1832" t="s">
        <v>956</v>
      </c>
      <c r="E1832" t="s">
        <v>993</v>
      </c>
      <c r="F1832" t="s">
        <v>958</v>
      </c>
      <c r="G1832" t="s">
        <v>989</v>
      </c>
      <c r="H1832" s="10">
        <v>0</v>
      </c>
      <c r="I1832" s="10"/>
      <c r="J1832" s="49"/>
      <c r="K1832" s="10"/>
    </row>
    <row r="1833" spans="1:11" x14ac:dyDescent="0.25">
      <c r="A1833" t="s">
        <v>675</v>
      </c>
      <c r="B1833" t="s">
        <v>234</v>
      </c>
      <c r="C1833">
        <v>30101849</v>
      </c>
      <c r="D1833" t="s">
        <v>962</v>
      </c>
      <c r="E1833" t="s">
        <v>1030</v>
      </c>
      <c r="F1833" t="s">
        <v>1321</v>
      </c>
      <c r="G1833" t="s">
        <v>1322</v>
      </c>
      <c r="H1833" s="10">
        <v>0</v>
      </c>
      <c r="I1833" s="10"/>
      <c r="J1833" s="49"/>
      <c r="K1833" s="10"/>
    </row>
    <row r="1834" spans="1:11" x14ac:dyDescent="0.25">
      <c r="A1834" t="s">
        <v>675</v>
      </c>
      <c r="B1834" t="s">
        <v>250</v>
      </c>
      <c r="C1834">
        <v>30201402</v>
      </c>
      <c r="D1834" t="s">
        <v>962</v>
      </c>
      <c r="E1834" t="s">
        <v>1046</v>
      </c>
      <c r="F1834" t="s">
        <v>1103</v>
      </c>
      <c r="G1834" t="s">
        <v>1323</v>
      </c>
      <c r="H1834" s="10">
        <v>0</v>
      </c>
      <c r="I1834" s="10"/>
      <c r="J1834" s="49"/>
      <c r="K1834" s="10"/>
    </row>
    <row r="1835" spans="1:11" x14ac:dyDescent="0.25">
      <c r="A1835" t="s">
        <v>675</v>
      </c>
      <c r="B1835" t="s">
        <v>250</v>
      </c>
      <c r="C1835">
        <v>30201403</v>
      </c>
      <c r="D1835" t="s">
        <v>962</v>
      </c>
      <c r="E1835" t="s">
        <v>1046</v>
      </c>
      <c r="F1835" t="s">
        <v>1103</v>
      </c>
      <c r="G1835" t="s">
        <v>1324</v>
      </c>
      <c r="H1835" s="10">
        <v>0</v>
      </c>
      <c r="I1835" s="10"/>
      <c r="J1835" s="49"/>
      <c r="K1835" s="10"/>
    </row>
    <row r="1836" spans="1:11" x14ac:dyDescent="0.25">
      <c r="A1836" t="s">
        <v>675</v>
      </c>
      <c r="B1836" t="s">
        <v>250</v>
      </c>
      <c r="C1836">
        <v>30201404</v>
      </c>
      <c r="D1836" t="s">
        <v>962</v>
      </c>
      <c r="E1836" t="s">
        <v>1046</v>
      </c>
      <c r="F1836" t="s">
        <v>1103</v>
      </c>
      <c r="G1836" t="s">
        <v>1325</v>
      </c>
      <c r="H1836" s="10">
        <v>0</v>
      </c>
      <c r="I1836" s="10"/>
      <c r="J1836" s="49"/>
      <c r="K1836" s="10"/>
    </row>
    <row r="1837" spans="1:11" x14ac:dyDescent="0.25">
      <c r="A1837" t="s">
        <v>675</v>
      </c>
      <c r="B1837" t="s">
        <v>250</v>
      </c>
      <c r="C1837">
        <v>30201405</v>
      </c>
      <c r="D1837" t="s">
        <v>962</v>
      </c>
      <c r="E1837" t="s">
        <v>1046</v>
      </c>
      <c r="F1837" t="s">
        <v>1103</v>
      </c>
      <c r="G1837" t="s">
        <v>1326</v>
      </c>
      <c r="H1837" s="10">
        <v>0</v>
      </c>
      <c r="I1837" s="10"/>
      <c r="J1837" s="49"/>
      <c r="K1837" s="10"/>
    </row>
    <row r="1838" spans="1:11" x14ac:dyDescent="0.25">
      <c r="A1838" t="s">
        <v>675</v>
      </c>
      <c r="B1838" t="s">
        <v>250</v>
      </c>
      <c r="C1838">
        <v>30201406</v>
      </c>
      <c r="D1838" t="s">
        <v>962</v>
      </c>
      <c r="E1838" t="s">
        <v>1046</v>
      </c>
      <c r="F1838" t="s">
        <v>1103</v>
      </c>
      <c r="G1838" t="s">
        <v>1327</v>
      </c>
      <c r="H1838" s="10">
        <v>0</v>
      </c>
      <c r="I1838" s="10"/>
      <c r="J1838" s="49"/>
      <c r="K1838" s="10"/>
    </row>
    <row r="1839" spans="1:11" x14ac:dyDescent="0.25">
      <c r="A1839" t="s">
        <v>675</v>
      </c>
      <c r="B1839" t="s">
        <v>250</v>
      </c>
      <c r="C1839">
        <v>30201407</v>
      </c>
      <c r="D1839" t="s">
        <v>962</v>
      </c>
      <c r="E1839" t="s">
        <v>1046</v>
      </c>
      <c r="F1839" t="s">
        <v>1103</v>
      </c>
      <c r="G1839" t="s">
        <v>1328</v>
      </c>
      <c r="H1839" s="10">
        <v>0</v>
      </c>
      <c r="I1839" s="10"/>
      <c r="J1839" s="49"/>
      <c r="K1839" s="10"/>
    </row>
    <row r="1840" spans="1:11" x14ac:dyDescent="0.25">
      <c r="A1840" t="s">
        <v>675</v>
      </c>
      <c r="B1840" t="s">
        <v>250</v>
      </c>
      <c r="C1840">
        <v>30201408</v>
      </c>
      <c r="D1840" t="s">
        <v>962</v>
      </c>
      <c r="E1840" t="s">
        <v>1046</v>
      </c>
      <c r="F1840" t="s">
        <v>1103</v>
      </c>
      <c r="G1840" t="s">
        <v>1329</v>
      </c>
      <c r="H1840" s="10">
        <v>0</v>
      </c>
      <c r="I1840" s="10"/>
      <c r="J1840" s="49"/>
      <c r="K1840" s="10"/>
    </row>
    <row r="1841" spans="1:11" x14ac:dyDescent="0.25">
      <c r="A1841" t="s">
        <v>675</v>
      </c>
      <c r="B1841" t="s">
        <v>250</v>
      </c>
      <c r="C1841">
        <v>30201412</v>
      </c>
      <c r="D1841" t="s">
        <v>962</v>
      </c>
      <c r="E1841" t="s">
        <v>1046</v>
      </c>
      <c r="F1841" t="s">
        <v>1103</v>
      </c>
      <c r="G1841" t="s">
        <v>1330</v>
      </c>
      <c r="H1841" s="10">
        <v>0</v>
      </c>
      <c r="I1841" s="10"/>
      <c r="J1841" s="49"/>
      <c r="K1841" s="10"/>
    </row>
    <row r="1842" spans="1:11" x14ac:dyDescent="0.25">
      <c r="A1842" t="s">
        <v>675</v>
      </c>
      <c r="B1842" t="s">
        <v>250</v>
      </c>
      <c r="C1842">
        <v>30201413</v>
      </c>
      <c r="D1842" t="s">
        <v>962</v>
      </c>
      <c r="E1842" t="s">
        <v>1046</v>
      </c>
      <c r="F1842" t="s">
        <v>1103</v>
      </c>
      <c r="G1842" t="s">
        <v>1331</v>
      </c>
      <c r="H1842" s="10">
        <v>0</v>
      </c>
      <c r="I1842" s="10"/>
      <c r="J1842" s="49"/>
      <c r="K1842" s="10"/>
    </row>
    <row r="1843" spans="1:11" x14ac:dyDescent="0.25">
      <c r="A1843" t="s">
        <v>675</v>
      </c>
      <c r="B1843" t="s">
        <v>250</v>
      </c>
      <c r="C1843">
        <v>30201422</v>
      </c>
      <c r="D1843" t="s">
        <v>962</v>
      </c>
      <c r="E1843" t="s">
        <v>1046</v>
      </c>
      <c r="F1843" t="s">
        <v>1103</v>
      </c>
      <c r="G1843" t="s">
        <v>1332</v>
      </c>
      <c r="H1843" s="10">
        <v>0</v>
      </c>
      <c r="I1843" s="10"/>
      <c r="J1843" s="49"/>
      <c r="K1843" s="10"/>
    </row>
    <row r="1844" spans="1:11" x14ac:dyDescent="0.25">
      <c r="A1844" t="s">
        <v>675</v>
      </c>
      <c r="B1844" t="s">
        <v>230</v>
      </c>
      <c r="C1844">
        <v>30300819</v>
      </c>
      <c r="D1844" t="s">
        <v>962</v>
      </c>
      <c r="E1844" t="s">
        <v>963</v>
      </c>
      <c r="F1844" t="s">
        <v>1224</v>
      </c>
      <c r="G1844" t="s">
        <v>1225</v>
      </c>
      <c r="H1844" s="10">
        <v>0</v>
      </c>
      <c r="I1844" s="10"/>
      <c r="J1844" s="49"/>
      <c r="K1844" s="10"/>
    </row>
    <row r="1845" spans="1:11" x14ac:dyDescent="0.25">
      <c r="A1845" t="s">
        <v>675</v>
      </c>
      <c r="B1845" t="s">
        <v>230</v>
      </c>
      <c r="C1845">
        <v>30300820</v>
      </c>
      <c r="D1845" t="s">
        <v>962</v>
      </c>
      <c r="E1845" t="s">
        <v>963</v>
      </c>
      <c r="F1845" t="s">
        <v>1224</v>
      </c>
      <c r="G1845" t="s">
        <v>1226</v>
      </c>
      <c r="H1845" s="10">
        <v>0</v>
      </c>
      <c r="I1845" s="10"/>
      <c r="J1845" s="49"/>
      <c r="K1845" s="10"/>
    </row>
    <row r="1846" spans="1:11" x14ac:dyDescent="0.25">
      <c r="A1846" t="s">
        <v>675</v>
      </c>
      <c r="B1846" t="s">
        <v>230</v>
      </c>
      <c r="C1846">
        <v>30300824</v>
      </c>
      <c r="D1846" t="s">
        <v>962</v>
      </c>
      <c r="E1846" t="s">
        <v>963</v>
      </c>
      <c r="F1846" t="s">
        <v>1224</v>
      </c>
      <c r="G1846" t="s">
        <v>1227</v>
      </c>
      <c r="H1846" s="10">
        <v>0</v>
      </c>
      <c r="I1846" s="10"/>
      <c r="J1846" s="49"/>
      <c r="K1846" s="10"/>
    </row>
    <row r="1847" spans="1:11" x14ac:dyDescent="0.25">
      <c r="A1847" t="s">
        <v>675</v>
      </c>
      <c r="B1847" t="s">
        <v>230</v>
      </c>
      <c r="C1847">
        <v>30300826</v>
      </c>
      <c r="D1847" t="s">
        <v>962</v>
      </c>
      <c r="E1847" t="s">
        <v>963</v>
      </c>
      <c r="F1847" t="s">
        <v>1224</v>
      </c>
      <c r="G1847" t="s">
        <v>1228</v>
      </c>
      <c r="H1847" s="10">
        <v>0</v>
      </c>
      <c r="I1847" s="10"/>
      <c r="J1847" s="49"/>
      <c r="K1847" s="10"/>
    </row>
    <row r="1848" spans="1:11" x14ac:dyDescent="0.25">
      <c r="A1848" t="s">
        <v>675</v>
      </c>
      <c r="B1848" t="s">
        <v>230</v>
      </c>
      <c r="C1848">
        <v>30300828</v>
      </c>
      <c r="D1848" t="s">
        <v>962</v>
      </c>
      <c r="E1848" t="s">
        <v>963</v>
      </c>
      <c r="F1848" t="s">
        <v>1224</v>
      </c>
      <c r="G1848" t="s">
        <v>1229</v>
      </c>
      <c r="H1848" s="10">
        <v>0</v>
      </c>
      <c r="I1848" s="10"/>
      <c r="J1848" s="49"/>
      <c r="K1848" s="10"/>
    </row>
    <row r="1849" spans="1:11" x14ac:dyDescent="0.25">
      <c r="A1849" t="s">
        <v>675</v>
      </c>
      <c r="B1849" t="s">
        <v>230</v>
      </c>
      <c r="C1849">
        <v>30300829</v>
      </c>
      <c r="D1849" t="s">
        <v>962</v>
      </c>
      <c r="E1849" t="s">
        <v>963</v>
      </c>
      <c r="F1849" t="s">
        <v>1224</v>
      </c>
      <c r="G1849" t="s">
        <v>1230</v>
      </c>
      <c r="H1849" s="10">
        <v>0</v>
      </c>
      <c r="I1849" s="10"/>
      <c r="J1849" s="49"/>
      <c r="K1849" s="10"/>
    </row>
    <row r="1850" spans="1:11" s="3" customFormat="1" x14ac:dyDescent="0.25">
      <c r="A1850" t="s">
        <v>675</v>
      </c>
      <c r="B1850" t="s">
        <v>230</v>
      </c>
      <c r="C1850">
        <v>30300913</v>
      </c>
      <c r="D1850" t="s">
        <v>962</v>
      </c>
      <c r="E1850" t="s">
        <v>963</v>
      </c>
      <c r="F1850" t="s">
        <v>1231</v>
      </c>
      <c r="G1850" t="s">
        <v>1232</v>
      </c>
      <c r="H1850" s="10">
        <v>0</v>
      </c>
      <c r="I1850" s="10"/>
      <c r="J1850" s="49"/>
      <c r="K1850" s="10"/>
    </row>
    <row r="1851" spans="1:11" s="3" customFormat="1" x14ac:dyDescent="0.25">
      <c r="A1851" t="s">
        <v>675</v>
      </c>
      <c r="B1851" t="s">
        <v>230</v>
      </c>
      <c r="C1851">
        <v>30300914</v>
      </c>
      <c r="D1851" t="s">
        <v>962</v>
      </c>
      <c r="E1851" t="s">
        <v>963</v>
      </c>
      <c r="F1851" t="s">
        <v>1231</v>
      </c>
      <c r="G1851" t="s">
        <v>1233</v>
      </c>
      <c r="H1851" s="10">
        <v>0</v>
      </c>
      <c r="I1851" s="10"/>
      <c r="J1851" s="49"/>
      <c r="K1851" s="10"/>
    </row>
    <row r="1852" spans="1:11" s="3" customFormat="1" x14ac:dyDescent="0.25">
      <c r="A1852" t="s">
        <v>675</v>
      </c>
      <c r="B1852" t="s">
        <v>230</v>
      </c>
      <c r="C1852">
        <v>30301502</v>
      </c>
      <c r="D1852" t="s">
        <v>962</v>
      </c>
      <c r="E1852" t="s">
        <v>963</v>
      </c>
      <c r="F1852" t="s">
        <v>1039</v>
      </c>
      <c r="G1852" t="s">
        <v>1234</v>
      </c>
      <c r="H1852" s="10">
        <v>0</v>
      </c>
      <c r="I1852" s="10"/>
      <c r="J1852" s="49"/>
      <c r="K1852" s="10"/>
    </row>
    <row r="1853" spans="1:11" s="3" customFormat="1" x14ac:dyDescent="0.25">
      <c r="A1853" t="s">
        <v>675</v>
      </c>
      <c r="B1853" t="s">
        <v>230</v>
      </c>
      <c r="C1853">
        <v>30301504</v>
      </c>
      <c r="D1853" t="s">
        <v>962</v>
      </c>
      <c r="E1853" t="s">
        <v>963</v>
      </c>
      <c r="F1853" t="s">
        <v>1039</v>
      </c>
      <c r="G1853" t="s">
        <v>1235</v>
      </c>
      <c r="H1853" s="10">
        <v>0</v>
      </c>
      <c r="I1853" s="10"/>
      <c r="J1853" s="49"/>
      <c r="K1853" s="10"/>
    </row>
    <row r="1854" spans="1:11" s="3" customFormat="1" x14ac:dyDescent="0.25">
      <c r="A1854" t="s">
        <v>675</v>
      </c>
      <c r="B1854" t="s">
        <v>230</v>
      </c>
      <c r="C1854">
        <v>30301505</v>
      </c>
      <c r="D1854" t="s">
        <v>962</v>
      </c>
      <c r="E1854" t="s">
        <v>963</v>
      </c>
      <c r="F1854" t="s">
        <v>1039</v>
      </c>
      <c r="G1854" t="s">
        <v>1236</v>
      </c>
      <c r="H1854" s="10">
        <v>0</v>
      </c>
      <c r="I1854" s="10"/>
      <c r="J1854" s="49"/>
      <c r="K1854" s="10"/>
    </row>
    <row r="1855" spans="1:11" s="3" customFormat="1" x14ac:dyDescent="0.25">
      <c r="A1855" t="s">
        <v>675</v>
      </c>
      <c r="B1855" t="s">
        <v>230</v>
      </c>
      <c r="C1855">
        <v>30301506</v>
      </c>
      <c r="D1855" t="s">
        <v>962</v>
      </c>
      <c r="E1855" t="s">
        <v>963</v>
      </c>
      <c r="F1855" t="s">
        <v>1039</v>
      </c>
      <c r="G1855" t="s">
        <v>1237</v>
      </c>
      <c r="H1855" s="10">
        <v>0</v>
      </c>
      <c r="I1855" s="10"/>
      <c r="J1855" s="49"/>
      <c r="K1855" s="10"/>
    </row>
    <row r="1856" spans="1:11" s="3" customFormat="1" x14ac:dyDescent="0.25">
      <c r="A1856" t="s">
        <v>675</v>
      </c>
      <c r="B1856" t="s">
        <v>230</v>
      </c>
      <c r="C1856">
        <v>30301510</v>
      </c>
      <c r="D1856" t="s">
        <v>962</v>
      </c>
      <c r="E1856" t="s">
        <v>963</v>
      </c>
      <c r="F1856" t="s">
        <v>1039</v>
      </c>
      <c r="G1856" t="s">
        <v>1228</v>
      </c>
      <c r="H1856" s="10">
        <v>0</v>
      </c>
      <c r="I1856" s="10"/>
      <c r="J1856" s="49"/>
      <c r="K1856" s="10"/>
    </row>
    <row r="1857" spans="1:11" s="3" customFormat="1" x14ac:dyDescent="0.25">
      <c r="A1857" t="s">
        <v>675</v>
      </c>
      <c r="B1857" t="s">
        <v>230</v>
      </c>
      <c r="C1857">
        <v>30301514</v>
      </c>
      <c r="D1857" t="s">
        <v>962</v>
      </c>
      <c r="E1857" t="s">
        <v>963</v>
      </c>
      <c r="F1857" t="s">
        <v>1039</v>
      </c>
      <c r="G1857" t="s">
        <v>1238</v>
      </c>
      <c r="H1857" s="10">
        <v>0</v>
      </c>
      <c r="I1857" s="10"/>
      <c r="J1857" s="49"/>
      <c r="K1857" s="10"/>
    </row>
    <row r="1858" spans="1:11" x14ac:dyDescent="0.25">
      <c r="A1858" t="s">
        <v>675</v>
      </c>
      <c r="B1858" t="s">
        <v>230</v>
      </c>
      <c r="C1858">
        <v>30301521</v>
      </c>
      <c r="D1858" t="s">
        <v>962</v>
      </c>
      <c r="E1858" t="s">
        <v>963</v>
      </c>
      <c r="F1858" t="s">
        <v>1039</v>
      </c>
      <c r="G1858" t="s">
        <v>1239</v>
      </c>
      <c r="H1858" s="10">
        <v>0</v>
      </c>
      <c r="I1858" s="10"/>
      <c r="J1858" s="49"/>
      <c r="K1858" s="10"/>
    </row>
    <row r="1859" spans="1:11" x14ac:dyDescent="0.25">
      <c r="A1859" t="s">
        <v>675</v>
      </c>
      <c r="B1859" t="s">
        <v>230</v>
      </c>
      <c r="C1859">
        <v>30301523</v>
      </c>
      <c r="D1859" t="s">
        <v>962</v>
      </c>
      <c r="E1859" t="s">
        <v>963</v>
      </c>
      <c r="F1859" t="s">
        <v>1039</v>
      </c>
      <c r="G1859" t="s">
        <v>1240</v>
      </c>
      <c r="H1859" s="10">
        <v>0</v>
      </c>
      <c r="I1859" s="10"/>
      <c r="J1859" s="49"/>
      <c r="K1859" s="10"/>
    </row>
    <row r="1860" spans="1:11" x14ac:dyDescent="0.25">
      <c r="A1860" t="s">
        <v>675</v>
      </c>
      <c r="B1860" t="s">
        <v>230</v>
      </c>
      <c r="C1860">
        <v>30301524</v>
      </c>
      <c r="D1860" t="s">
        <v>962</v>
      </c>
      <c r="E1860" t="s">
        <v>963</v>
      </c>
      <c r="F1860" t="s">
        <v>1039</v>
      </c>
      <c r="G1860" t="s">
        <v>1241</v>
      </c>
      <c r="H1860" s="10">
        <v>0</v>
      </c>
      <c r="I1860" s="10"/>
      <c r="J1860" s="49"/>
      <c r="K1860" s="10"/>
    </row>
    <row r="1861" spans="1:11" x14ac:dyDescent="0.25">
      <c r="A1861" t="s">
        <v>675</v>
      </c>
      <c r="B1861" t="s">
        <v>230</v>
      </c>
      <c r="C1861">
        <v>30301524</v>
      </c>
      <c r="D1861" t="s">
        <v>962</v>
      </c>
      <c r="E1861" t="s">
        <v>963</v>
      </c>
      <c r="F1861" t="s">
        <v>1039</v>
      </c>
      <c r="G1861" t="s">
        <v>1241</v>
      </c>
      <c r="H1861" s="10">
        <v>0</v>
      </c>
      <c r="I1861" s="10"/>
      <c r="J1861" s="49"/>
      <c r="K1861" s="10"/>
    </row>
    <row r="1862" spans="1:11" x14ac:dyDescent="0.25">
      <c r="A1862" t="s">
        <v>675</v>
      </c>
      <c r="B1862" t="s">
        <v>238</v>
      </c>
      <c r="C1862">
        <v>30502508</v>
      </c>
      <c r="D1862" t="s">
        <v>962</v>
      </c>
      <c r="E1862" t="s">
        <v>976</v>
      </c>
      <c r="F1862" t="s">
        <v>1333</v>
      </c>
      <c r="G1862" t="s">
        <v>1334</v>
      </c>
      <c r="H1862" s="10">
        <v>0</v>
      </c>
      <c r="I1862" s="10"/>
      <c r="J1862" s="49"/>
      <c r="K1862" s="10"/>
    </row>
    <row r="1863" spans="1:11" x14ac:dyDescent="0.25">
      <c r="A1863" t="s">
        <v>791</v>
      </c>
      <c r="B1863" t="s">
        <v>742</v>
      </c>
      <c r="C1863">
        <v>30600102</v>
      </c>
      <c r="D1863" t="s">
        <v>962</v>
      </c>
      <c r="E1863" t="s">
        <v>981</v>
      </c>
      <c r="F1863" t="s">
        <v>709</v>
      </c>
      <c r="G1863" t="s">
        <v>1265</v>
      </c>
      <c r="H1863" s="10">
        <v>0</v>
      </c>
      <c r="I1863" s="10"/>
      <c r="J1863" s="49"/>
      <c r="K1863" s="10"/>
    </row>
    <row r="1864" spans="1:11" x14ac:dyDescent="0.25">
      <c r="A1864" t="s">
        <v>791</v>
      </c>
      <c r="B1864" s="3" t="s">
        <v>936</v>
      </c>
      <c r="C1864">
        <v>30600102</v>
      </c>
      <c r="D1864" t="s">
        <v>962</v>
      </c>
      <c r="E1864" t="s">
        <v>981</v>
      </c>
      <c r="F1864" t="s">
        <v>709</v>
      </c>
      <c r="G1864" t="s">
        <v>1265</v>
      </c>
      <c r="H1864" s="10">
        <v>0</v>
      </c>
      <c r="I1864" s="10"/>
      <c r="J1864" s="49"/>
      <c r="K1864" s="10"/>
    </row>
    <row r="1865" spans="1:11" x14ac:dyDescent="0.25">
      <c r="A1865" t="s">
        <v>675</v>
      </c>
      <c r="B1865" t="s">
        <v>192</v>
      </c>
      <c r="C1865">
        <v>30600202</v>
      </c>
      <c r="D1865" t="s">
        <v>962</v>
      </c>
      <c r="E1865" t="s">
        <v>981</v>
      </c>
      <c r="F1865" t="s">
        <v>1032</v>
      </c>
      <c r="G1865" t="s">
        <v>1335</v>
      </c>
      <c r="H1865" s="10">
        <v>0</v>
      </c>
      <c r="I1865" s="10"/>
      <c r="J1865" s="49"/>
      <c r="K1865" s="10"/>
    </row>
    <row r="1866" spans="1:11" x14ac:dyDescent="0.25">
      <c r="A1866" t="s">
        <v>791</v>
      </c>
      <c r="B1866" t="s">
        <v>742</v>
      </c>
      <c r="C1866">
        <v>30790003</v>
      </c>
      <c r="D1866" t="s">
        <v>962</v>
      </c>
      <c r="E1866" t="s">
        <v>1009</v>
      </c>
      <c r="F1866" t="s">
        <v>1005</v>
      </c>
      <c r="G1866" t="s">
        <v>1006</v>
      </c>
      <c r="H1866" s="10">
        <v>0</v>
      </c>
      <c r="I1866" s="10"/>
      <c r="J1866" s="49"/>
      <c r="K1866" s="10"/>
    </row>
    <row r="1867" spans="1:11" x14ac:dyDescent="0.25">
      <c r="A1867" t="s">
        <v>675</v>
      </c>
      <c r="B1867" t="s">
        <v>185</v>
      </c>
      <c r="C1867">
        <v>39000702</v>
      </c>
      <c r="D1867" t="s">
        <v>962</v>
      </c>
      <c r="E1867" t="s">
        <v>1003</v>
      </c>
      <c r="F1867" t="s">
        <v>982</v>
      </c>
      <c r="G1867" t="s">
        <v>1045</v>
      </c>
      <c r="H1867" s="10">
        <v>0</v>
      </c>
      <c r="I1867" s="10"/>
      <c r="J1867" s="49"/>
      <c r="K1867" s="10"/>
    </row>
    <row r="1868" spans="1:11" x14ac:dyDescent="0.25">
      <c r="A1868" t="s">
        <v>675</v>
      </c>
      <c r="B1868" t="s">
        <v>185</v>
      </c>
      <c r="C1868">
        <v>39000788</v>
      </c>
      <c r="D1868" t="s">
        <v>962</v>
      </c>
      <c r="E1868" t="s">
        <v>1003</v>
      </c>
      <c r="F1868" t="s">
        <v>982</v>
      </c>
      <c r="G1868" t="s">
        <v>1004</v>
      </c>
      <c r="H1868" s="10">
        <v>0</v>
      </c>
      <c r="I1868" s="10"/>
      <c r="J1868" s="49"/>
      <c r="K1868" s="10"/>
    </row>
    <row r="1869" spans="1:11" x14ac:dyDescent="0.25">
      <c r="A1869" t="s">
        <v>675</v>
      </c>
      <c r="B1869" t="s">
        <v>185</v>
      </c>
      <c r="C1869">
        <v>39000798</v>
      </c>
      <c r="D1869" t="s">
        <v>962</v>
      </c>
      <c r="E1869" t="s">
        <v>1003</v>
      </c>
      <c r="F1869" t="s">
        <v>982</v>
      </c>
      <c r="G1869" t="s">
        <v>1004</v>
      </c>
      <c r="H1869" s="10">
        <v>0</v>
      </c>
      <c r="I1869" s="10"/>
      <c r="J1869" s="49"/>
      <c r="K1869" s="10"/>
    </row>
    <row r="1870" spans="1:11" x14ac:dyDescent="0.25">
      <c r="A1870" t="s">
        <v>675</v>
      </c>
      <c r="B1870" t="s">
        <v>185</v>
      </c>
      <c r="C1870">
        <v>39000799</v>
      </c>
      <c r="D1870" t="s">
        <v>962</v>
      </c>
      <c r="E1870" t="s">
        <v>1003</v>
      </c>
      <c r="F1870" t="s">
        <v>982</v>
      </c>
      <c r="G1870" t="s">
        <v>1004</v>
      </c>
      <c r="H1870" s="10">
        <v>0</v>
      </c>
      <c r="I1870" s="10"/>
      <c r="J1870" s="49"/>
      <c r="K1870" s="10"/>
    </row>
    <row r="1871" spans="1:11" x14ac:dyDescent="0.25">
      <c r="A1871" t="s">
        <v>675</v>
      </c>
      <c r="B1871" t="s">
        <v>456</v>
      </c>
      <c r="C1871">
        <v>30600102</v>
      </c>
      <c r="D1871" t="s">
        <v>962</v>
      </c>
      <c r="E1871" t="s">
        <v>981</v>
      </c>
      <c r="F1871" t="s">
        <v>709</v>
      </c>
      <c r="G1871" t="s">
        <v>1265</v>
      </c>
      <c r="H1871" s="10">
        <v>0</v>
      </c>
      <c r="I1871" s="10"/>
      <c r="J1871" s="49"/>
      <c r="K1871" s="10"/>
    </row>
    <row r="1872" spans="1:11" x14ac:dyDescent="0.25">
      <c r="A1872" t="s">
        <v>791</v>
      </c>
      <c r="B1872" t="s">
        <v>915</v>
      </c>
      <c r="C1872">
        <v>10100301</v>
      </c>
      <c r="D1872" t="s">
        <v>956</v>
      </c>
      <c r="E1872" t="s">
        <v>957</v>
      </c>
      <c r="F1872" t="s">
        <v>1201</v>
      </c>
      <c r="G1872" t="s">
        <v>1218</v>
      </c>
      <c r="H1872" s="10">
        <v>0</v>
      </c>
      <c r="I1872" s="10"/>
      <c r="J1872" s="49"/>
      <c r="K1872" s="10"/>
    </row>
    <row r="1873" spans="1:11" x14ac:dyDescent="0.25">
      <c r="A1873" t="s">
        <v>791</v>
      </c>
      <c r="B1873" s="3" t="s">
        <v>916</v>
      </c>
      <c r="C1873">
        <v>10100317</v>
      </c>
      <c r="D1873" t="s">
        <v>956</v>
      </c>
      <c r="E1873" t="s">
        <v>957</v>
      </c>
      <c r="F1873" t="s">
        <v>1201</v>
      </c>
      <c r="G1873" t="s">
        <v>1222</v>
      </c>
      <c r="H1873" s="10">
        <v>0</v>
      </c>
      <c r="I1873" s="10"/>
      <c r="J1873" s="49"/>
      <c r="K1873" s="10"/>
    </row>
    <row r="1874" spans="1:11" x14ac:dyDescent="0.25">
      <c r="A1874" t="s">
        <v>675</v>
      </c>
      <c r="B1874" t="s">
        <v>561</v>
      </c>
      <c r="C1874">
        <v>10100404</v>
      </c>
      <c r="D1874" t="s">
        <v>956</v>
      </c>
      <c r="E1874" t="s">
        <v>957</v>
      </c>
      <c r="F1874" t="s">
        <v>1088</v>
      </c>
      <c r="G1874" t="s">
        <v>1284</v>
      </c>
      <c r="H1874" s="10">
        <v>0</v>
      </c>
      <c r="I1874" s="10"/>
      <c r="J1874" s="49"/>
      <c r="K1874" s="10"/>
    </row>
    <row r="1875" spans="1:11" x14ac:dyDescent="0.25">
      <c r="A1875" t="s">
        <v>675</v>
      </c>
      <c r="B1875" t="s">
        <v>561</v>
      </c>
      <c r="C1875">
        <v>10100405</v>
      </c>
      <c r="D1875" t="s">
        <v>956</v>
      </c>
      <c r="E1875" t="s">
        <v>957</v>
      </c>
      <c r="F1875" t="s">
        <v>1088</v>
      </c>
      <c r="G1875" t="s">
        <v>1285</v>
      </c>
      <c r="H1875" s="10">
        <v>0</v>
      </c>
      <c r="I1875" s="10"/>
      <c r="J1875" s="49"/>
      <c r="K1875" s="10"/>
    </row>
    <row r="1876" spans="1:11" x14ac:dyDescent="0.25">
      <c r="A1876" t="s">
        <v>675</v>
      </c>
      <c r="B1876" t="s">
        <v>561</v>
      </c>
      <c r="C1876">
        <v>10100406</v>
      </c>
      <c r="D1876" t="s">
        <v>956</v>
      </c>
      <c r="E1876" t="s">
        <v>957</v>
      </c>
      <c r="F1876" t="s">
        <v>1088</v>
      </c>
      <c r="G1876" t="s">
        <v>1286</v>
      </c>
      <c r="H1876" s="10">
        <v>0</v>
      </c>
      <c r="I1876" s="10"/>
      <c r="J1876" s="49"/>
      <c r="K1876" s="10"/>
    </row>
    <row r="1877" spans="1:11" x14ac:dyDescent="0.25">
      <c r="A1877" t="s">
        <v>675</v>
      </c>
      <c r="B1877" t="s">
        <v>557</v>
      </c>
      <c r="C1877">
        <v>10100505</v>
      </c>
      <c r="D1877" t="s">
        <v>956</v>
      </c>
      <c r="E1877" t="s">
        <v>957</v>
      </c>
      <c r="F1877" t="s">
        <v>1086</v>
      </c>
      <c r="G1877" t="s">
        <v>1287</v>
      </c>
      <c r="H1877" s="10">
        <v>0</v>
      </c>
      <c r="I1877" s="10"/>
      <c r="J1877" s="49"/>
      <c r="K1877" s="10"/>
    </row>
    <row r="1878" spans="1:11" x14ac:dyDescent="0.25">
      <c r="A1878" t="s">
        <v>1615</v>
      </c>
      <c r="B1878" t="s">
        <v>947</v>
      </c>
      <c r="C1878">
        <v>10200404</v>
      </c>
      <c r="D1878" t="s">
        <v>956</v>
      </c>
      <c r="E1878" t="s">
        <v>972</v>
      </c>
      <c r="F1878" t="s">
        <v>1088</v>
      </c>
      <c r="G1878" t="s">
        <v>1176</v>
      </c>
      <c r="H1878" s="10">
        <v>0</v>
      </c>
      <c r="I1878" s="10"/>
      <c r="J1878" s="49"/>
      <c r="K1878" s="10"/>
    </row>
    <row r="1879" spans="1:11" x14ac:dyDescent="0.25">
      <c r="A1879" t="s">
        <v>1615</v>
      </c>
      <c r="B1879" t="s">
        <v>947</v>
      </c>
      <c r="C1879">
        <v>10200405</v>
      </c>
      <c r="D1879" t="s">
        <v>956</v>
      </c>
      <c r="E1879" t="s">
        <v>972</v>
      </c>
      <c r="F1879" t="s">
        <v>1088</v>
      </c>
      <c r="G1879" t="s">
        <v>1128</v>
      </c>
      <c r="H1879" s="10">
        <v>0</v>
      </c>
      <c r="I1879" s="10"/>
      <c r="J1879" s="49"/>
      <c r="K1879" s="10"/>
    </row>
    <row r="1880" spans="1:11" x14ac:dyDescent="0.25">
      <c r="A1880" t="s">
        <v>1615</v>
      </c>
      <c r="B1880" t="s">
        <v>947</v>
      </c>
      <c r="C1880">
        <v>10201404</v>
      </c>
      <c r="D1880" t="s">
        <v>956</v>
      </c>
      <c r="E1880" t="s">
        <v>972</v>
      </c>
      <c r="F1880" t="s">
        <v>1134</v>
      </c>
      <c r="G1880" t="s">
        <v>1088</v>
      </c>
      <c r="H1880" s="10">
        <v>0</v>
      </c>
      <c r="I1880" s="10"/>
      <c r="J1880" s="49"/>
      <c r="K1880" s="10"/>
    </row>
    <row r="1881" spans="1:11" x14ac:dyDescent="0.25">
      <c r="A1881" t="s">
        <v>791</v>
      </c>
      <c r="B1881" s="3" t="s">
        <v>923</v>
      </c>
      <c r="C1881">
        <v>10300223</v>
      </c>
      <c r="D1881" t="s">
        <v>956</v>
      </c>
      <c r="E1881" t="s">
        <v>993</v>
      </c>
      <c r="F1881" t="s">
        <v>958</v>
      </c>
      <c r="G1881" t="s">
        <v>989</v>
      </c>
      <c r="H1881" s="10">
        <v>0</v>
      </c>
      <c r="I1881" s="10"/>
      <c r="J1881" s="49"/>
      <c r="K1881" s="10"/>
    </row>
    <row r="1882" spans="1:11" x14ac:dyDescent="0.25">
      <c r="A1882" t="s">
        <v>1615</v>
      </c>
      <c r="B1882" t="s">
        <v>947</v>
      </c>
      <c r="C1882">
        <v>10300402</v>
      </c>
      <c r="D1882" t="s">
        <v>956</v>
      </c>
      <c r="E1882" t="s">
        <v>993</v>
      </c>
      <c r="F1882" t="s">
        <v>1088</v>
      </c>
      <c r="G1882" t="s">
        <v>974</v>
      </c>
      <c r="H1882" s="10">
        <v>0</v>
      </c>
      <c r="I1882" s="10"/>
      <c r="J1882" s="49"/>
      <c r="K1882" s="10"/>
    </row>
    <row r="1883" spans="1:11" x14ac:dyDescent="0.25">
      <c r="A1883" t="s">
        <v>1615</v>
      </c>
      <c r="B1883" t="s">
        <v>947</v>
      </c>
      <c r="C1883">
        <v>10300403</v>
      </c>
      <c r="D1883" t="s">
        <v>956</v>
      </c>
      <c r="E1883" t="s">
        <v>993</v>
      </c>
      <c r="F1883" t="s">
        <v>1088</v>
      </c>
      <c r="G1883" t="s">
        <v>1015</v>
      </c>
      <c r="H1883" s="10">
        <v>0</v>
      </c>
      <c r="I1883" s="10"/>
      <c r="J1883" s="49"/>
      <c r="K1883" s="10"/>
    </row>
    <row r="1884" spans="1:11" x14ac:dyDescent="0.25">
      <c r="A1884" t="s">
        <v>1615</v>
      </c>
      <c r="B1884" t="s">
        <v>947</v>
      </c>
      <c r="C1884">
        <v>10300405</v>
      </c>
      <c r="D1884" t="s">
        <v>956</v>
      </c>
      <c r="E1884" t="s">
        <v>993</v>
      </c>
      <c r="F1884" t="s">
        <v>1088</v>
      </c>
      <c r="G1884" t="s">
        <v>1173</v>
      </c>
      <c r="H1884" s="10">
        <v>0</v>
      </c>
      <c r="I1884" s="10"/>
      <c r="J1884" s="49"/>
      <c r="K1884" s="10"/>
    </row>
    <row r="1885" spans="1:11" x14ac:dyDescent="0.25">
      <c r="A1885" t="s">
        <v>1615</v>
      </c>
      <c r="B1885" t="s">
        <v>946</v>
      </c>
      <c r="C1885">
        <v>10300505</v>
      </c>
      <c r="D1885" t="s">
        <v>956</v>
      </c>
      <c r="E1885" t="s">
        <v>993</v>
      </c>
      <c r="F1885" t="s">
        <v>1086</v>
      </c>
      <c r="G1885" t="s">
        <v>1173</v>
      </c>
      <c r="H1885" s="10">
        <v>0</v>
      </c>
      <c r="I1885" s="10"/>
      <c r="J1885" s="49"/>
      <c r="K1885" s="10"/>
    </row>
    <row r="1886" spans="1:11" x14ac:dyDescent="0.25">
      <c r="A1886" t="s">
        <v>675</v>
      </c>
      <c r="B1886" t="s">
        <v>360</v>
      </c>
      <c r="C1886">
        <v>10500105</v>
      </c>
      <c r="D1886" t="s">
        <v>956</v>
      </c>
      <c r="E1886" t="s">
        <v>1051</v>
      </c>
      <c r="F1886" t="s">
        <v>1022</v>
      </c>
      <c r="G1886" t="s">
        <v>1086</v>
      </c>
      <c r="H1886" s="10">
        <v>0</v>
      </c>
      <c r="I1886" s="10"/>
      <c r="J1886" s="49"/>
      <c r="K1886" s="10"/>
    </row>
    <row r="1887" spans="1:11" x14ac:dyDescent="0.25">
      <c r="A1887" t="s">
        <v>675</v>
      </c>
      <c r="B1887" t="s">
        <v>590</v>
      </c>
      <c r="C1887">
        <v>10500105</v>
      </c>
      <c r="D1887" t="s">
        <v>956</v>
      </c>
      <c r="E1887" t="s">
        <v>1051</v>
      </c>
      <c r="F1887" t="s">
        <v>1022</v>
      </c>
      <c r="G1887" t="s">
        <v>1086</v>
      </c>
      <c r="H1887" s="10">
        <v>0</v>
      </c>
      <c r="I1887" s="10"/>
      <c r="J1887" s="49"/>
      <c r="K1887" s="10"/>
    </row>
    <row r="1888" spans="1:11" x14ac:dyDescent="0.25">
      <c r="A1888" t="s">
        <v>675</v>
      </c>
      <c r="B1888" t="s">
        <v>360</v>
      </c>
      <c r="C1888">
        <v>10500213</v>
      </c>
      <c r="D1888" t="s">
        <v>956</v>
      </c>
      <c r="E1888" t="s">
        <v>1051</v>
      </c>
      <c r="F1888" t="s">
        <v>1053</v>
      </c>
      <c r="G1888" t="s">
        <v>1190</v>
      </c>
      <c r="H1888" s="10">
        <v>0</v>
      </c>
      <c r="I1888" s="10"/>
      <c r="J1888" s="49"/>
      <c r="K1888" s="10"/>
    </row>
    <row r="1889" spans="1:11" x14ac:dyDescent="0.25">
      <c r="A1889" t="s">
        <v>675</v>
      </c>
      <c r="B1889" t="s">
        <v>590</v>
      </c>
      <c r="C1889">
        <v>10500213</v>
      </c>
      <c r="D1889" t="s">
        <v>956</v>
      </c>
      <c r="E1889" t="s">
        <v>1051</v>
      </c>
      <c r="F1889" t="s">
        <v>1053</v>
      </c>
      <c r="G1889" t="s">
        <v>1190</v>
      </c>
      <c r="H1889" s="10">
        <v>0</v>
      </c>
      <c r="I1889" s="10"/>
      <c r="J1889" s="49"/>
      <c r="K1889" s="10"/>
    </row>
    <row r="1890" spans="1:11" x14ac:dyDescent="0.25">
      <c r="A1890" t="s">
        <v>675</v>
      </c>
      <c r="B1890" t="s">
        <v>360</v>
      </c>
      <c r="C1890">
        <v>10500214</v>
      </c>
      <c r="D1890" t="s">
        <v>956</v>
      </c>
      <c r="E1890" t="s">
        <v>1051</v>
      </c>
      <c r="F1890" t="s">
        <v>1053</v>
      </c>
      <c r="G1890" t="s">
        <v>1194</v>
      </c>
      <c r="H1890" s="10">
        <v>0</v>
      </c>
      <c r="I1890" s="10"/>
      <c r="J1890" s="49"/>
      <c r="K1890" s="10"/>
    </row>
    <row r="1891" spans="1:11" x14ac:dyDescent="0.25">
      <c r="A1891" t="s">
        <v>675</v>
      </c>
      <c r="B1891" t="s">
        <v>590</v>
      </c>
      <c r="C1891">
        <v>10500214</v>
      </c>
      <c r="D1891" t="s">
        <v>956</v>
      </c>
      <c r="E1891" t="s">
        <v>1051</v>
      </c>
      <c r="F1891" t="s">
        <v>1053</v>
      </c>
      <c r="G1891" t="s">
        <v>1194</v>
      </c>
      <c r="H1891" s="10">
        <v>0</v>
      </c>
      <c r="I1891" s="10"/>
      <c r="J1891" s="49"/>
      <c r="K1891" s="10"/>
    </row>
    <row r="1892" spans="1:11" x14ac:dyDescent="0.25">
      <c r="A1892" t="s">
        <v>675</v>
      </c>
      <c r="B1892" t="s">
        <v>303</v>
      </c>
      <c r="C1892">
        <v>30100307</v>
      </c>
      <c r="D1892" t="s">
        <v>962</v>
      </c>
      <c r="E1892" t="s">
        <v>1030</v>
      </c>
      <c r="F1892" t="s">
        <v>1095</v>
      </c>
      <c r="G1892" t="s">
        <v>1291</v>
      </c>
      <c r="H1892" s="10">
        <v>0</v>
      </c>
      <c r="I1892" s="10"/>
      <c r="J1892" s="49"/>
      <c r="K1892" s="10"/>
    </row>
    <row r="1893" spans="1:11" x14ac:dyDescent="0.25">
      <c r="A1893" t="s">
        <v>675</v>
      </c>
      <c r="B1893" t="s">
        <v>576</v>
      </c>
      <c r="C1893">
        <v>30100307</v>
      </c>
      <c r="D1893" t="s">
        <v>962</v>
      </c>
      <c r="E1893" t="s">
        <v>1030</v>
      </c>
      <c r="F1893" t="s">
        <v>1095</v>
      </c>
      <c r="G1893" t="s">
        <v>1291</v>
      </c>
      <c r="H1893" s="10">
        <v>0</v>
      </c>
      <c r="I1893" s="10"/>
      <c r="J1893" s="49"/>
      <c r="K1893" s="10"/>
    </row>
    <row r="1894" spans="1:11" x14ac:dyDescent="0.25">
      <c r="A1894" t="s">
        <v>791</v>
      </c>
      <c r="B1894" t="s">
        <v>685</v>
      </c>
      <c r="C1894">
        <v>30290002</v>
      </c>
      <c r="D1894" t="s">
        <v>962</v>
      </c>
      <c r="E1894" t="s">
        <v>1046</v>
      </c>
      <c r="F1894" t="s">
        <v>1005</v>
      </c>
      <c r="G1894" t="s">
        <v>1163</v>
      </c>
      <c r="H1894" s="10">
        <v>0</v>
      </c>
      <c r="I1894" s="10"/>
      <c r="J1894" s="49"/>
      <c r="K1894" s="10"/>
    </row>
    <row r="1895" spans="1:11" x14ac:dyDescent="0.25">
      <c r="A1895" t="s">
        <v>675</v>
      </c>
      <c r="B1895" t="s">
        <v>254</v>
      </c>
      <c r="C1895">
        <v>30300819</v>
      </c>
      <c r="D1895" t="s">
        <v>962</v>
      </c>
      <c r="E1895" t="s">
        <v>963</v>
      </c>
      <c r="F1895" t="s">
        <v>1224</v>
      </c>
      <c r="G1895" t="s">
        <v>1225</v>
      </c>
      <c r="H1895" s="10">
        <v>0</v>
      </c>
      <c r="I1895" s="10"/>
      <c r="J1895" s="49"/>
      <c r="K1895" s="10"/>
    </row>
    <row r="1896" spans="1:11" x14ac:dyDescent="0.25">
      <c r="A1896" t="s">
        <v>675</v>
      </c>
      <c r="B1896" t="s">
        <v>254</v>
      </c>
      <c r="C1896">
        <v>30300820</v>
      </c>
      <c r="D1896" t="s">
        <v>962</v>
      </c>
      <c r="E1896" t="s">
        <v>963</v>
      </c>
      <c r="F1896" t="s">
        <v>1224</v>
      </c>
      <c r="G1896" t="s">
        <v>1226</v>
      </c>
      <c r="H1896" s="10">
        <v>0</v>
      </c>
      <c r="I1896" s="10"/>
      <c r="J1896" s="49"/>
      <c r="K1896" s="10"/>
    </row>
    <row r="1897" spans="1:11" x14ac:dyDescent="0.25">
      <c r="A1897" t="s">
        <v>675</v>
      </c>
      <c r="B1897" t="s">
        <v>254</v>
      </c>
      <c r="C1897">
        <v>30300824</v>
      </c>
      <c r="D1897" t="s">
        <v>962</v>
      </c>
      <c r="E1897" t="s">
        <v>963</v>
      </c>
      <c r="F1897" t="s">
        <v>1224</v>
      </c>
      <c r="G1897" t="s">
        <v>1227</v>
      </c>
      <c r="H1897" s="10">
        <v>0</v>
      </c>
      <c r="I1897" s="10"/>
      <c r="J1897" s="49"/>
      <c r="K1897" s="10"/>
    </row>
    <row r="1898" spans="1:11" x14ac:dyDescent="0.25">
      <c r="A1898" t="s">
        <v>675</v>
      </c>
      <c r="B1898" t="s">
        <v>254</v>
      </c>
      <c r="C1898">
        <v>30300826</v>
      </c>
      <c r="D1898" t="s">
        <v>962</v>
      </c>
      <c r="E1898" t="s">
        <v>963</v>
      </c>
      <c r="F1898" t="s">
        <v>1224</v>
      </c>
      <c r="G1898" t="s">
        <v>1228</v>
      </c>
      <c r="H1898" s="10">
        <v>0</v>
      </c>
      <c r="I1898" s="10"/>
      <c r="J1898" s="49"/>
      <c r="K1898" s="10"/>
    </row>
    <row r="1899" spans="1:11" x14ac:dyDescent="0.25">
      <c r="A1899" t="s">
        <v>675</v>
      </c>
      <c r="B1899" t="s">
        <v>254</v>
      </c>
      <c r="C1899">
        <v>30300828</v>
      </c>
      <c r="D1899" t="s">
        <v>962</v>
      </c>
      <c r="E1899" t="s">
        <v>963</v>
      </c>
      <c r="F1899" t="s">
        <v>1224</v>
      </c>
      <c r="G1899" t="s">
        <v>1229</v>
      </c>
      <c r="H1899" s="10">
        <v>0</v>
      </c>
      <c r="I1899" s="10"/>
      <c r="J1899" s="49"/>
      <c r="K1899" s="10"/>
    </row>
    <row r="1900" spans="1:11" x14ac:dyDescent="0.25">
      <c r="A1900" t="s">
        <v>675</v>
      </c>
      <c r="B1900" t="s">
        <v>254</v>
      </c>
      <c r="C1900">
        <v>30300829</v>
      </c>
      <c r="D1900" t="s">
        <v>962</v>
      </c>
      <c r="E1900" t="s">
        <v>963</v>
      </c>
      <c r="F1900" t="s">
        <v>1224</v>
      </c>
      <c r="G1900" t="s">
        <v>1230</v>
      </c>
      <c r="H1900" s="10">
        <v>0</v>
      </c>
      <c r="I1900" s="10"/>
      <c r="J1900" s="49"/>
      <c r="K1900" s="10"/>
    </row>
    <row r="1901" spans="1:11" x14ac:dyDescent="0.25">
      <c r="A1901" t="s">
        <v>675</v>
      </c>
      <c r="B1901" t="s">
        <v>254</v>
      </c>
      <c r="C1901">
        <v>30300913</v>
      </c>
      <c r="D1901" t="s">
        <v>962</v>
      </c>
      <c r="E1901" t="s">
        <v>963</v>
      </c>
      <c r="F1901" t="s">
        <v>1231</v>
      </c>
      <c r="G1901" t="s">
        <v>1232</v>
      </c>
      <c r="H1901" s="10">
        <v>0</v>
      </c>
      <c r="I1901" s="10"/>
      <c r="J1901" s="49"/>
      <c r="K1901" s="10"/>
    </row>
    <row r="1902" spans="1:11" x14ac:dyDescent="0.25">
      <c r="A1902" t="s">
        <v>675</v>
      </c>
      <c r="B1902" t="s">
        <v>254</v>
      </c>
      <c r="C1902">
        <v>30300914</v>
      </c>
      <c r="D1902" t="s">
        <v>962</v>
      </c>
      <c r="E1902" t="s">
        <v>963</v>
      </c>
      <c r="F1902" t="s">
        <v>1231</v>
      </c>
      <c r="G1902" t="s">
        <v>1233</v>
      </c>
      <c r="H1902" s="10">
        <v>0</v>
      </c>
      <c r="I1902" s="10"/>
      <c r="J1902" s="49"/>
      <c r="K1902" s="10"/>
    </row>
    <row r="1903" spans="1:11" x14ac:dyDescent="0.25">
      <c r="A1903" t="s">
        <v>675</v>
      </c>
      <c r="B1903" t="s">
        <v>254</v>
      </c>
      <c r="C1903">
        <v>30301502</v>
      </c>
      <c r="D1903" t="s">
        <v>962</v>
      </c>
      <c r="E1903" t="s">
        <v>963</v>
      </c>
      <c r="F1903" t="s">
        <v>1039</v>
      </c>
      <c r="G1903" t="s">
        <v>1234</v>
      </c>
      <c r="H1903" s="10">
        <v>0</v>
      </c>
      <c r="I1903" s="10"/>
      <c r="J1903" s="49"/>
      <c r="K1903" s="10"/>
    </row>
    <row r="1904" spans="1:11" x14ac:dyDescent="0.25">
      <c r="A1904" t="s">
        <v>675</v>
      </c>
      <c r="B1904" t="s">
        <v>254</v>
      </c>
      <c r="C1904">
        <v>30301504</v>
      </c>
      <c r="D1904" t="s">
        <v>962</v>
      </c>
      <c r="E1904" t="s">
        <v>963</v>
      </c>
      <c r="F1904" t="s">
        <v>1039</v>
      </c>
      <c r="G1904" t="s">
        <v>1235</v>
      </c>
      <c r="H1904" s="10">
        <v>0</v>
      </c>
      <c r="I1904" s="10"/>
      <c r="J1904" s="49"/>
      <c r="K1904" s="10"/>
    </row>
    <row r="1905" spans="1:11" x14ac:dyDescent="0.25">
      <c r="A1905" t="s">
        <v>675</v>
      </c>
      <c r="B1905" t="s">
        <v>254</v>
      </c>
      <c r="C1905">
        <v>30301505</v>
      </c>
      <c r="D1905" t="s">
        <v>962</v>
      </c>
      <c r="E1905" t="s">
        <v>963</v>
      </c>
      <c r="F1905" t="s">
        <v>1039</v>
      </c>
      <c r="G1905" t="s">
        <v>1236</v>
      </c>
      <c r="H1905" s="10">
        <v>0</v>
      </c>
      <c r="I1905" s="10"/>
      <c r="J1905" s="49"/>
      <c r="K1905" s="10"/>
    </row>
    <row r="1906" spans="1:11" x14ac:dyDescent="0.25">
      <c r="A1906" t="s">
        <v>675</v>
      </c>
      <c r="B1906" t="s">
        <v>254</v>
      </c>
      <c r="C1906">
        <v>30301506</v>
      </c>
      <c r="D1906" t="s">
        <v>962</v>
      </c>
      <c r="E1906" t="s">
        <v>963</v>
      </c>
      <c r="F1906" t="s">
        <v>1039</v>
      </c>
      <c r="G1906" t="s">
        <v>1237</v>
      </c>
      <c r="H1906" s="10">
        <v>0</v>
      </c>
      <c r="I1906" s="10"/>
      <c r="J1906" s="49"/>
      <c r="K1906" s="10"/>
    </row>
    <row r="1907" spans="1:11" x14ac:dyDescent="0.25">
      <c r="A1907" t="s">
        <v>675</v>
      </c>
      <c r="B1907" t="s">
        <v>254</v>
      </c>
      <c r="C1907">
        <v>30301510</v>
      </c>
      <c r="D1907" t="s">
        <v>962</v>
      </c>
      <c r="E1907" t="s">
        <v>963</v>
      </c>
      <c r="F1907" t="s">
        <v>1039</v>
      </c>
      <c r="G1907" t="s">
        <v>1228</v>
      </c>
      <c r="H1907" s="10">
        <v>0</v>
      </c>
      <c r="I1907" s="10"/>
      <c r="J1907" s="49"/>
      <c r="K1907" s="10"/>
    </row>
    <row r="1908" spans="1:11" x14ac:dyDescent="0.25">
      <c r="A1908" t="s">
        <v>675</v>
      </c>
      <c r="B1908" t="s">
        <v>254</v>
      </c>
      <c r="C1908">
        <v>30301514</v>
      </c>
      <c r="D1908" t="s">
        <v>962</v>
      </c>
      <c r="E1908" t="s">
        <v>963</v>
      </c>
      <c r="F1908" t="s">
        <v>1039</v>
      </c>
      <c r="G1908" t="s">
        <v>1238</v>
      </c>
      <c r="H1908" s="10">
        <v>0</v>
      </c>
      <c r="I1908" s="10"/>
      <c r="J1908" s="49"/>
      <c r="K1908" s="10"/>
    </row>
    <row r="1909" spans="1:11" x14ac:dyDescent="0.25">
      <c r="A1909" t="s">
        <v>675</v>
      </c>
      <c r="B1909" t="s">
        <v>254</v>
      </c>
      <c r="C1909">
        <v>30301521</v>
      </c>
      <c r="D1909" t="s">
        <v>962</v>
      </c>
      <c r="E1909" t="s">
        <v>963</v>
      </c>
      <c r="F1909" t="s">
        <v>1039</v>
      </c>
      <c r="G1909" t="s">
        <v>1239</v>
      </c>
      <c r="H1909" s="10">
        <v>0</v>
      </c>
      <c r="I1909" s="10"/>
      <c r="J1909" s="49"/>
      <c r="K1909" s="10"/>
    </row>
    <row r="1910" spans="1:11" x14ac:dyDescent="0.25">
      <c r="A1910" t="s">
        <v>675</v>
      </c>
      <c r="B1910" t="s">
        <v>254</v>
      </c>
      <c r="C1910">
        <v>30301523</v>
      </c>
      <c r="D1910" t="s">
        <v>962</v>
      </c>
      <c r="E1910" t="s">
        <v>963</v>
      </c>
      <c r="F1910" t="s">
        <v>1039</v>
      </c>
      <c r="G1910" t="s">
        <v>1240</v>
      </c>
      <c r="H1910" s="10">
        <v>0</v>
      </c>
      <c r="I1910" s="10"/>
      <c r="J1910" s="49"/>
      <c r="K1910" s="10"/>
    </row>
    <row r="1911" spans="1:11" x14ac:dyDescent="0.25">
      <c r="A1911" t="s">
        <v>675</v>
      </c>
      <c r="B1911" t="s">
        <v>254</v>
      </c>
      <c r="C1911">
        <v>30301524</v>
      </c>
      <c r="D1911" t="s">
        <v>962</v>
      </c>
      <c r="E1911" t="s">
        <v>963</v>
      </c>
      <c r="F1911" t="s">
        <v>1039</v>
      </c>
      <c r="G1911" t="s">
        <v>1241</v>
      </c>
      <c r="H1911" s="10">
        <v>0</v>
      </c>
      <c r="I1911" s="10"/>
      <c r="J1911" s="49"/>
      <c r="K1911" s="10"/>
    </row>
    <row r="1912" spans="1:11" x14ac:dyDescent="0.25">
      <c r="A1912" t="s">
        <v>791</v>
      </c>
      <c r="B1912" t="s">
        <v>685</v>
      </c>
      <c r="C1912">
        <v>30390001</v>
      </c>
      <c r="D1912" t="s">
        <v>962</v>
      </c>
      <c r="E1912" t="s">
        <v>963</v>
      </c>
      <c r="F1912" t="s">
        <v>1005</v>
      </c>
      <c r="G1912" t="s">
        <v>1157</v>
      </c>
      <c r="H1912" s="10">
        <v>0</v>
      </c>
      <c r="I1912" s="10"/>
      <c r="J1912" s="49"/>
      <c r="K1912" s="10"/>
    </row>
    <row r="1913" spans="1:11" x14ac:dyDescent="0.25">
      <c r="A1913" t="s">
        <v>791</v>
      </c>
      <c r="B1913" t="s">
        <v>685</v>
      </c>
      <c r="C1913">
        <v>30390002</v>
      </c>
      <c r="D1913" t="s">
        <v>962</v>
      </c>
      <c r="E1913" t="s">
        <v>963</v>
      </c>
      <c r="F1913" t="s">
        <v>1005</v>
      </c>
      <c r="G1913" t="s">
        <v>1163</v>
      </c>
      <c r="H1913" s="10">
        <v>0</v>
      </c>
      <c r="I1913" s="10"/>
      <c r="J1913" s="49"/>
      <c r="K1913" s="10"/>
    </row>
    <row r="1914" spans="1:11" x14ac:dyDescent="0.25">
      <c r="A1914" t="s">
        <v>791</v>
      </c>
      <c r="B1914" t="s">
        <v>734</v>
      </c>
      <c r="C1914">
        <v>30390002</v>
      </c>
      <c r="D1914" t="s">
        <v>962</v>
      </c>
      <c r="E1914" t="s">
        <v>963</v>
      </c>
      <c r="F1914" t="s">
        <v>1005</v>
      </c>
      <c r="G1914" t="s">
        <v>1163</v>
      </c>
      <c r="H1914" s="10">
        <v>0</v>
      </c>
      <c r="I1914" s="10"/>
      <c r="J1914" s="49"/>
      <c r="K1914" s="10"/>
    </row>
    <row r="1915" spans="1:11" x14ac:dyDescent="0.25">
      <c r="A1915" t="s">
        <v>675</v>
      </c>
      <c r="B1915" t="s">
        <v>283</v>
      </c>
      <c r="C1915">
        <v>30500801</v>
      </c>
      <c r="D1915" t="s">
        <v>962</v>
      </c>
      <c r="E1915" t="s">
        <v>976</v>
      </c>
      <c r="F1915" t="s">
        <v>1336</v>
      </c>
      <c r="G1915" t="s">
        <v>1337</v>
      </c>
      <c r="H1915" s="10">
        <v>0</v>
      </c>
      <c r="I1915" s="10"/>
      <c r="J1915" s="49"/>
      <c r="K1915" s="10"/>
    </row>
    <row r="1916" spans="1:11" x14ac:dyDescent="0.25">
      <c r="A1916" t="s">
        <v>675</v>
      </c>
      <c r="B1916" t="s">
        <v>279</v>
      </c>
      <c r="C1916">
        <v>30501001</v>
      </c>
      <c r="D1916" t="s">
        <v>962</v>
      </c>
      <c r="E1916" t="s">
        <v>976</v>
      </c>
      <c r="F1916" t="s">
        <v>1338</v>
      </c>
      <c r="G1916" t="s">
        <v>1339</v>
      </c>
      <c r="H1916" s="10">
        <v>0</v>
      </c>
      <c r="I1916" s="10"/>
      <c r="J1916" s="49"/>
      <c r="K1916" s="10"/>
    </row>
    <row r="1917" spans="1:11" x14ac:dyDescent="0.25">
      <c r="A1917" t="s">
        <v>791</v>
      </c>
      <c r="B1917" t="s">
        <v>685</v>
      </c>
      <c r="C1917">
        <v>30600100</v>
      </c>
      <c r="D1917" t="s">
        <v>1264</v>
      </c>
      <c r="E1917" t="s">
        <v>1264</v>
      </c>
      <c r="F1917" t="s">
        <v>1264</v>
      </c>
      <c r="G1917" t="s">
        <v>1264</v>
      </c>
      <c r="H1917" s="10">
        <v>0</v>
      </c>
      <c r="I1917" s="10"/>
      <c r="J1917" s="49"/>
      <c r="K1917" s="10"/>
    </row>
    <row r="1918" spans="1:11" x14ac:dyDescent="0.25">
      <c r="A1918" t="s">
        <v>791</v>
      </c>
      <c r="B1918" t="s">
        <v>685</v>
      </c>
      <c r="C1918">
        <v>30600101</v>
      </c>
      <c r="D1918" t="s">
        <v>962</v>
      </c>
      <c r="E1918" t="s">
        <v>981</v>
      </c>
      <c r="F1918" t="s">
        <v>709</v>
      </c>
      <c r="G1918" t="s">
        <v>1283</v>
      </c>
      <c r="H1918" s="10">
        <v>0</v>
      </c>
      <c r="I1918" s="10"/>
      <c r="J1918" s="49"/>
      <c r="K1918" s="10"/>
    </row>
    <row r="1919" spans="1:11" x14ac:dyDescent="0.25">
      <c r="A1919" t="s">
        <v>791</v>
      </c>
      <c r="B1919" t="s">
        <v>732</v>
      </c>
      <c r="C1919">
        <v>30600102</v>
      </c>
      <c r="D1919" t="s">
        <v>962</v>
      </c>
      <c r="E1919" t="s">
        <v>981</v>
      </c>
      <c r="F1919" t="s">
        <v>709</v>
      </c>
      <c r="G1919" t="s">
        <v>1265</v>
      </c>
      <c r="H1919" s="10">
        <v>0</v>
      </c>
      <c r="I1919" s="10"/>
      <c r="J1919" s="49"/>
      <c r="K1919" s="10"/>
    </row>
    <row r="1920" spans="1:11" x14ac:dyDescent="0.25">
      <c r="A1920" t="s">
        <v>791</v>
      </c>
      <c r="B1920" t="s">
        <v>685</v>
      </c>
      <c r="C1920">
        <v>30600111</v>
      </c>
      <c r="D1920" t="s">
        <v>962</v>
      </c>
      <c r="E1920" t="s">
        <v>981</v>
      </c>
      <c r="F1920" t="s">
        <v>709</v>
      </c>
      <c r="G1920" t="s">
        <v>1266</v>
      </c>
      <c r="H1920" s="10">
        <v>0</v>
      </c>
      <c r="I1920" s="10"/>
      <c r="J1920" s="49"/>
      <c r="K1920" s="10"/>
    </row>
    <row r="1921" spans="1:11" x14ac:dyDescent="0.25">
      <c r="A1921" t="s">
        <v>791</v>
      </c>
      <c r="B1921" t="s">
        <v>685</v>
      </c>
      <c r="C1921">
        <v>30790002</v>
      </c>
      <c r="D1921" t="s">
        <v>962</v>
      </c>
      <c r="E1921" t="s">
        <v>1009</v>
      </c>
      <c r="F1921" t="s">
        <v>1005</v>
      </c>
      <c r="G1921" t="s">
        <v>1163</v>
      </c>
      <c r="H1921" s="10">
        <v>0</v>
      </c>
      <c r="I1921" s="10"/>
      <c r="J1921" s="49"/>
      <c r="K1921" s="10"/>
    </row>
    <row r="1922" spans="1:11" x14ac:dyDescent="0.25">
      <c r="A1922" t="s">
        <v>791</v>
      </c>
      <c r="B1922" t="s">
        <v>734</v>
      </c>
      <c r="C1922">
        <v>30890001</v>
      </c>
      <c r="D1922" t="s">
        <v>962</v>
      </c>
      <c r="E1922" t="s">
        <v>1106</v>
      </c>
      <c r="F1922" t="s">
        <v>1005</v>
      </c>
      <c r="G1922" t="s">
        <v>1157</v>
      </c>
      <c r="H1922" s="10">
        <v>0</v>
      </c>
      <c r="I1922" s="10"/>
      <c r="J1922" s="49"/>
      <c r="K1922" s="10"/>
    </row>
    <row r="1923" spans="1:11" x14ac:dyDescent="0.25">
      <c r="A1923" t="s">
        <v>791</v>
      </c>
      <c r="B1923" t="s">
        <v>685</v>
      </c>
      <c r="C1923">
        <v>30890002</v>
      </c>
      <c r="D1923" t="s">
        <v>962</v>
      </c>
      <c r="E1923" t="s">
        <v>1106</v>
      </c>
      <c r="F1923" t="s">
        <v>1005</v>
      </c>
      <c r="G1923" t="s">
        <v>1163</v>
      </c>
      <c r="H1923" s="10">
        <v>0</v>
      </c>
      <c r="I1923" s="10"/>
      <c r="J1923" s="49"/>
      <c r="K1923" s="10"/>
    </row>
    <row r="1924" spans="1:11" x14ac:dyDescent="0.25">
      <c r="A1924" t="s">
        <v>791</v>
      </c>
      <c r="B1924" t="s">
        <v>732</v>
      </c>
      <c r="C1924">
        <v>30890004</v>
      </c>
      <c r="D1924" t="s">
        <v>962</v>
      </c>
      <c r="E1924" t="s">
        <v>1106</v>
      </c>
      <c r="F1924" t="s">
        <v>1005</v>
      </c>
      <c r="G1924" t="s">
        <v>1160</v>
      </c>
      <c r="H1924" s="10">
        <v>0</v>
      </c>
      <c r="I1924" s="10"/>
      <c r="J1924" s="49"/>
      <c r="K1924" s="10"/>
    </row>
    <row r="1925" spans="1:11" x14ac:dyDescent="0.25">
      <c r="A1925" t="s">
        <v>675</v>
      </c>
      <c r="B1925" t="s">
        <v>275</v>
      </c>
      <c r="C1925">
        <v>30901199</v>
      </c>
      <c r="D1925" t="s">
        <v>962</v>
      </c>
      <c r="E1925" t="s">
        <v>1066</v>
      </c>
      <c r="F1925" t="s">
        <v>1151</v>
      </c>
      <c r="G1925" t="s">
        <v>1042</v>
      </c>
      <c r="H1925" s="10">
        <v>0</v>
      </c>
      <c r="I1925" s="10"/>
      <c r="J1925" s="49"/>
      <c r="K1925" s="10"/>
    </row>
    <row r="1926" spans="1:11" x14ac:dyDescent="0.25">
      <c r="A1926" t="s">
        <v>791</v>
      </c>
      <c r="B1926" t="s">
        <v>685</v>
      </c>
      <c r="C1926">
        <v>30990002</v>
      </c>
      <c r="D1926" t="s">
        <v>962</v>
      </c>
      <c r="E1926" t="s">
        <v>1066</v>
      </c>
      <c r="F1926" t="s">
        <v>1005</v>
      </c>
      <c r="G1926" t="s">
        <v>1163</v>
      </c>
      <c r="H1926" s="10">
        <v>0</v>
      </c>
      <c r="I1926" s="10"/>
      <c r="J1926" s="49"/>
      <c r="K1926" s="10"/>
    </row>
    <row r="1927" spans="1:11" x14ac:dyDescent="0.25">
      <c r="A1927" t="s">
        <v>791</v>
      </c>
      <c r="B1927" t="s">
        <v>685</v>
      </c>
      <c r="C1927">
        <v>31000402</v>
      </c>
      <c r="D1927" t="s">
        <v>962</v>
      </c>
      <c r="E1927" t="s">
        <v>1115</v>
      </c>
      <c r="F1927" t="s">
        <v>709</v>
      </c>
      <c r="G1927" t="s">
        <v>1088</v>
      </c>
      <c r="H1927" s="10">
        <v>0</v>
      </c>
      <c r="I1927" s="10"/>
      <c r="J1927" s="49"/>
      <c r="K1927" s="10"/>
    </row>
    <row r="1928" spans="1:11" x14ac:dyDescent="0.25">
      <c r="A1928" t="s">
        <v>791</v>
      </c>
      <c r="B1928" t="s">
        <v>734</v>
      </c>
      <c r="C1928">
        <v>31000403</v>
      </c>
      <c r="D1928" t="s">
        <v>962</v>
      </c>
      <c r="E1928" t="s">
        <v>1115</v>
      </c>
      <c r="F1928" t="s">
        <v>709</v>
      </c>
      <c r="G1928" t="s">
        <v>1267</v>
      </c>
      <c r="H1928" s="10">
        <v>0</v>
      </c>
      <c r="I1928" s="10"/>
      <c r="J1928" s="49"/>
      <c r="K1928" s="10"/>
    </row>
    <row r="1929" spans="1:11" x14ac:dyDescent="0.25">
      <c r="A1929" t="s">
        <v>791</v>
      </c>
      <c r="B1929" t="s">
        <v>685</v>
      </c>
      <c r="C1929">
        <v>31000405</v>
      </c>
      <c r="D1929" t="s">
        <v>962</v>
      </c>
      <c r="E1929" t="s">
        <v>1115</v>
      </c>
      <c r="F1929" t="s">
        <v>709</v>
      </c>
      <c r="G1929" t="s">
        <v>982</v>
      </c>
      <c r="H1929" s="10">
        <v>0</v>
      </c>
      <c r="I1929" s="10"/>
      <c r="J1929" s="49"/>
      <c r="K1929" s="10"/>
    </row>
    <row r="1930" spans="1:11" x14ac:dyDescent="0.25">
      <c r="A1930" t="s">
        <v>791</v>
      </c>
      <c r="B1930" t="s">
        <v>685</v>
      </c>
      <c r="C1930">
        <v>31000412</v>
      </c>
      <c r="D1930" t="s">
        <v>962</v>
      </c>
      <c r="E1930" t="s">
        <v>1115</v>
      </c>
      <c r="F1930" t="s">
        <v>709</v>
      </c>
      <c r="G1930" t="s">
        <v>1340</v>
      </c>
      <c r="H1930" s="10">
        <v>0</v>
      </c>
      <c r="I1930" s="10"/>
      <c r="J1930" s="49"/>
      <c r="K1930" s="10"/>
    </row>
    <row r="1931" spans="1:11" x14ac:dyDescent="0.25">
      <c r="A1931" t="s">
        <v>791</v>
      </c>
      <c r="B1931" t="s">
        <v>685</v>
      </c>
      <c r="C1931">
        <v>31390002</v>
      </c>
      <c r="D1931" t="s">
        <v>962</v>
      </c>
      <c r="E1931" t="s">
        <v>1169</v>
      </c>
      <c r="F1931" t="s">
        <v>709</v>
      </c>
      <c r="G1931" t="s">
        <v>1088</v>
      </c>
      <c r="H1931" s="10">
        <v>0</v>
      </c>
      <c r="I1931" s="10"/>
      <c r="J1931" s="49"/>
      <c r="K1931" s="10"/>
    </row>
    <row r="1932" spans="1:11" x14ac:dyDescent="0.25">
      <c r="A1932" t="s">
        <v>675</v>
      </c>
      <c r="B1932" t="s">
        <v>529</v>
      </c>
      <c r="C1932">
        <v>39000201</v>
      </c>
      <c r="D1932" t="s">
        <v>962</v>
      </c>
      <c r="E1932" t="s">
        <v>1003</v>
      </c>
      <c r="F1932" t="s">
        <v>1110</v>
      </c>
      <c r="G1932" t="s">
        <v>1186</v>
      </c>
      <c r="H1932" s="10">
        <v>0</v>
      </c>
      <c r="I1932" s="10"/>
      <c r="J1932" s="49"/>
      <c r="K1932" s="10"/>
    </row>
    <row r="1933" spans="1:11" x14ac:dyDescent="0.25">
      <c r="A1933" t="s">
        <v>675</v>
      </c>
      <c r="B1933" t="s">
        <v>543</v>
      </c>
      <c r="C1933">
        <v>39000201</v>
      </c>
      <c r="D1933" t="s">
        <v>962</v>
      </c>
      <c r="E1933" t="s">
        <v>1003</v>
      </c>
      <c r="F1933" t="s">
        <v>1110</v>
      </c>
      <c r="G1933" t="s">
        <v>1186</v>
      </c>
      <c r="H1933" s="10">
        <v>0</v>
      </c>
      <c r="I1933" s="10"/>
      <c r="J1933" s="49"/>
      <c r="K1933" s="10"/>
    </row>
    <row r="1934" spans="1:11" x14ac:dyDescent="0.25">
      <c r="A1934" t="s">
        <v>675</v>
      </c>
      <c r="B1934" t="s">
        <v>536</v>
      </c>
      <c r="C1934">
        <v>39000203</v>
      </c>
      <c r="D1934" t="s">
        <v>962</v>
      </c>
      <c r="E1934" t="s">
        <v>1003</v>
      </c>
      <c r="F1934" t="s">
        <v>1110</v>
      </c>
      <c r="G1934" t="s">
        <v>1268</v>
      </c>
      <c r="H1934" s="10">
        <v>0</v>
      </c>
      <c r="I1934" s="10"/>
      <c r="J1934" s="49"/>
      <c r="K1934" s="10"/>
    </row>
    <row r="1935" spans="1:11" x14ac:dyDescent="0.25">
      <c r="A1935" t="s">
        <v>675</v>
      </c>
      <c r="B1935" t="s">
        <v>347</v>
      </c>
      <c r="C1935">
        <v>39000680</v>
      </c>
      <c r="D1935" t="s">
        <v>1264</v>
      </c>
      <c r="E1935" t="s">
        <v>1264</v>
      </c>
      <c r="F1935" t="s">
        <v>1264</v>
      </c>
      <c r="G1935" t="s">
        <v>1264</v>
      </c>
      <c r="H1935" s="10">
        <v>0</v>
      </c>
      <c r="I1935" s="10"/>
      <c r="J1935" s="49"/>
      <c r="K1935" s="10"/>
    </row>
    <row r="1936" spans="1:11" x14ac:dyDescent="0.25">
      <c r="A1936" t="s">
        <v>675</v>
      </c>
      <c r="B1936" t="s">
        <v>347</v>
      </c>
      <c r="C1936">
        <v>39000689</v>
      </c>
      <c r="D1936" t="s">
        <v>962</v>
      </c>
      <c r="E1936" t="s">
        <v>1003</v>
      </c>
      <c r="F1936" t="s">
        <v>970</v>
      </c>
      <c r="G1936" t="s">
        <v>1004</v>
      </c>
      <c r="H1936" s="10">
        <v>0</v>
      </c>
      <c r="I1936" s="10"/>
      <c r="J1936" s="49"/>
      <c r="K1936" s="10"/>
    </row>
    <row r="1937" spans="1:11" x14ac:dyDescent="0.25">
      <c r="A1937" t="s">
        <v>675</v>
      </c>
      <c r="B1937" t="s">
        <v>350</v>
      </c>
      <c r="C1937">
        <v>39000702</v>
      </c>
      <c r="D1937" t="s">
        <v>962</v>
      </c>
      <c r="E1937" t="s">
        <v>1003</v>
      </c>
      <c r="F1937" t="s">
        <v>982</v>
      </c>
      <c r="G1937" t="s">
        <v>1045</v>
      </c>
      <c r="H1937" s="10">
        <v>0</v>
      </c>
      <c r="I1937" s="10"/>
      <c r="J1937" s="49"/>
      <c r="K1937" s="10"/>
    </row>
    <row r="1938" spans="1:11" x14ac:dyDescent="0.25">
      <c r="A1938" t="s">
        <v>675</v>
      </c>
      <c r="B1938" t="s">
        <v>350</v>
      </c>
      <c r="C1938">
        <v>39000788</v>
      </c>
      <c r="D1938" t="s">
        <v>962</v>
      </c>
      <c r="E1938" t="s">
        <v>1003</v>
      </c>
      <c r="F1938" t="s">
        <v>982</v>
      </c>
      <c r="G1938" t="s">
        <v>1004</v>
      </c>
      <c r="H1938" s="10">
        <v>0</v>
      </c>
      <c r="I1938" s="10"/>
      <c r="J1938" s="49"/>
      <c r="K1938" s="10"/>
    </row>
    <row r="1939" spans="1:11" x14ac:dyDescent="0.25">
      <c r="A1939" t="s">
        <v>675</v>
      </c>
      <c r="B1939" t="s">
        <v>350</v>
      </c>
      <c r="C1939">
        <v>39000789</v>
      </c>
      <c r="D1939" t="s">
        <v>962</v>
      </c>
      <c r="E1939" t="s">
        <v>1003</v>
      </c>
      <c r="F1939" t="s">
        <v>982</v>
      </c>
      <c r="G1939" t="s">
        <v>1045</v>
      </c>
      <c r="H1939" s="10">
        <v>0</v>
      </c>
      <c r="I1939" s="10"/>
      <c r="J1939" s="49"/>
      <c r="K1939" s="10"/>
    </row>
    <row r="1940" spans="1:11" x14ac:dyDescent="0.25">
      <c r="A1940" t="s">
        <v>675</v>
      </c>
      <c r="B1940" t="s">
        <v>350</v>
      </c>
      <c r="C1940">
        <v>39000798</v>
      </c>
      <c r="D1940" t="s">
        <v>962</v>
      </c>
      <c r="E1940" t="s">
        <v>1003</v>
      </c>
      <c r="F1940" t="s">
        <v>982</v>
      </c>
      <c r="G1940" t="s">
        <v>1004</v>
      </c>
      <c r="H1940" s="10">
        <v>0</v>
      </c>
      <c r="I1940" s="10"/>
      <c r="J1940" s="49"/>
      <c r="K1940" s="10"/>
    </row>
    <row r="1941" spans="1:11" x14ac:dyDescent="0.25">
      <c r="A1941" t="s">
        <v>675</v>
      </c>
      <c r="B1941" t="s">
        <v>350</v>
      </c>
      <c r="C1941">
        <v>39000799</v>
      </c>
      <c r="D1941" t="s">
        <v>962</v>
      </c>
      <c r="E1941" t="s">
        <v>1003</v>
      </c>
      <c r="F1941" t="s">
        <v>982</v>
      </c>
      <c r="G1941" t="s">
        <v>1004</v>
      </c>
      <c r="H1941" s="10">
        <v>0</v>
      </c>
      <c r="I1941" s="10"/>
      <c r="J1941" s="49"/>
      <c r="K1941" s="10"/>
    </row>
    <row r="1942" spans="1:11" x14ac:dyDescent="0.25">
      <c r="A1942" t="s">
        <v>791</v>
      </c>
      <c r="B1942" t="s">
        <v>685</v>
      </c>
      <c r="C1942">
        <v>39900501</v>
      </c>
      <c r="D1942" t="s">
        <v>962</v>
      </c>
      <c r="E1942" t="s">
        <v>1073</v>
      </c>
      <c r="F1942" t="s">
        <v>1083</v>
      </c>
      <c r="G1942" t="s">
        <v>1086</v>
      </c>
      <c r="H1942" s="10">
        <v>0</v>
      </c>
      <c r="I1942" s="10"/>
      <c r="J1942" s="49"/>
      <c r="K1942" s="10"/>
    </row>
    <row r="1943" spans="1:11" x14ac:dyDescent="0.25">
      <c r="A1943" t="s">
        <v>791</v>
      </c>
      <c r="B1943" t="s">
        <v>685</v>
      </c>
      <c r="C1943">
        <v>39900711</v>
      </c>
      <c r="D1943" t="s">
        <v>962</v>
      </c>
      <c r="E1943" t="s">
        <v>1073</v>
      </c>
      <c r="F1943" t="s">
        <v>1083</v>
      </c>
      <c r="G1943" t="s">
        <v>1341</v>
      </c>
      <c r="H1943" s="10">
        <v>0</v>
      </c>
      <c r="I1943" s="10"/>
      <c r="J1943" s="49"/>
      <c r="K1943" s="10"/>
    </row>
    <row r="1944" spans="1:11" x14ac:dyDescent="0.25">
      <c r="A1944" t="s">
        <v>791</v>
      </c>
      <c r="B1944" t="s">
        <v>685</v>
      </c>
      <c r="C1944">
        <v>39901601</v>
      </c>
      <c r="D1944" t="s">
        <v>962</v>
      </c>
      <c r="E1944" t="s">
        <v>1073</v>
      </c>
      <c r="F1944" t="s">
        <v>1083</v>
      </c>
      <c r="G1944" t="s">
        <v>1074</v>
      </c>
      <c r="H1944" s="10">
        <v>0</v>
      </c>
      <c r="I1944" s="10"/>
      <c r="J1944" s="49"/>
      <c r="K1944" s="10"/>
    </row>
    <row r="1945" spans="1:11" x14ac:dyDescent="0.25">
      <c r="A1945" t="s">
        <v>791</v>
      </c>
      <c r="B1945" t="s">
        <v>685</v>
      </c>
      <c r="C1945">
        <v>39990001</v>
      </c>
      <c r="D1945" t="s">
        <v>962</v>
      </c>
      <c r="E1945" t="s">
        <v>1073</v>
      </c>
      <c r="F1945" t="s">
        <v>1073</v>
      </c>
      <c r="G1945" t="s">
        <v>1157</v>
      </c>
      <c r="H1945" s="10">
        <v>0</v>
      </c>
      <c r="I1945" s="10"/>
      <c r="J1945" s="49"/>
      <c r="K1945" s="10"/>
    </row>
    <row r="1946" spans="1:11" x14ac:dyDescent="0.25">
      <c r="A1946" t="s">
        <v>791</v>
      </c>
      <c r="B1946" t="s">
        <v>685</v>
      </c>
      <c r="C1946">
        <v>39990002</v>
      </c>
      <c r="D1946" t="s">
        <v>962</v>
      </c>
      <c r="E1946" t="s">
        <v>1073</v>
      </c>
      <c r="F1946" t="s">
        <v>1073</v>
      </c>
      <c r="G1946" t="s">
        <v>1163</v>
      </c>
      <c r="H1946" s="10">
        <v>0</v>
      </c>
      <c r="I1946" s="10"/>
      <c r="J1946" s="49"/>
      <c r="K1946" s="10"/>
    </row>
    <row r="1947" spans="1:11" x14ac:dyDescent="0.25">
      <c r="A1947" t="s">
        <v>791</v>
      </c>
      <c r="B1947" s="3" t="s">
        <v>914</v>
      </c>
      <c r="C1947">
        <v>50100506</v>
      </c>
      <c r="D1947" t="s">
        <v>996</v>
      </c>
      <c r="E1947" t="s">
        <v>997</v>
      </c>
      <c r="F1947" t="s">
        <v>1097</v>
      </c>
      <c r="G1947" t="s">
        <v>1126</v>
      </c>
      <c r="H1947" s="10">
        <v>0</v>
      </c>
      <c r="I1947" s="10"/>
      <c r="J1947" s="49"/>
      <c r="K1947" s="10"/>
    </row>
    <row r="1948" spans="1:11" x14ac:dyDescent="0.25">
      <c r="A1948" t="s">
        <v>675</v>
      </c>
      <c r="B1948" t="s">
        <v>319</v>
      </c>
      <c r="C1948">
        <v>10200213</v>
      </c>
      <c r="D1948" t="s">
        <v>956</v>
      </c>
      <c r="E1948" t="s">
        <v>972</v>
      </c>
      <c r="F1948" t="s">
        <v>958</v>
      </c>
      <c r="G1948" t="s">
        <v>1203</v>
      </c>
      <c r="H1948" s="10">
        <v>0</v>
      </c>
      <c r="I1948" s="10"/>
      <c r="J1948" s="49"/>
      <c r="K1948" s="10"/>
    </row>
    <row r="1949" spans="1:11" x14ac:dyDescent="0.25">
      <c r="A1949" t="s">
        <v>675</v>
      </c>
      <c r="B1949" t="s">
        <v>319</v>
      </c>
      <c r="C1949">
        <v>10200219</v>
      </c>
      <c r="D1949" t="s">
        <v>956</v>
      </c>
      <c r="E1949" t="s">
        <v>972</v>
      </c>
      <c r="F1949" t="s">
        <v>958</v>
      </c>
      <c r="G1949" t="s">
        <v>1204</v>
      </c>
      <c r="H1949" s="10">
        <v>0</v>
      </c>
      <c r="I1949" s="10"/>
      <c r="J1949" s="49"/>
      <c r="K1949" s="10"/>
    </row>
    <row r="1950" spans="1:11" x14ac:dyDescent="0.25">
      <c r="A1950" t="s">
        <v>675</v>
      </c>
      <c r="B1950" t="s">
        <v>319</v>
      </c>
      <c r="C1950">
        <v>10200221</v>
      </c>
      <c r="D1950" t="s">
        <v>956</v>
      </c>
      <c r="E1950" t="s">
        <v>972</v>
      </c>
      <c r="F1950" t="s">
        <v>958</v>
      </c>
      <c r="G1950" t="s">
        <v>1205</v>
      </c>
      <c r="H1950" s="10">
        <v>0</v>
      </c>
      <c r="I1950" s="10"/>
      <c r="J1950" s="49"/>
      <c r="K1950" s="10"/>
    </row>
    <row r="1951" spans="1:11" x14ac:dyDescent="0.25">
      <c r="A1951" t="s">
        <v>675</v>
      </c>
      <c r="B1951" t="s">
        <v>319</v>
      </c>
      <c r="C1951">
        <v>10200226</v>
      </c>
      <c r="D1951" t="s">
        <v>956</v>
      </c>
      <c r="E1951" t="s">
        <v>972</v>
      </c>
      <c r="F1951" t="s">
        <v>958</v>
      </c>
      <c r="G1951" t="s">
        <v>1206</v>
      </c>
      <c r="H1951" s="10">
        <v>0</v>
      </c>
      <c r="I1951" s="10"/>
      <c r="J1951" s="49"/>
      <c r="K1951" s="10"/>
    </row>
    <row r="1952" spans="1:11" x14ac:dyDescent="0.25">
      <c r="A1952" t="s">
        <v>675</v>
      </c>
      <c r="B1952" t="s">
        <v>319</v>
      </c>
      <c r="C1952">
        <v>10200301</v>
      </c>
      <c r="D1952" t="s">
        <v>956</v>
      </c>
      <c r="E1952" t="s">
        <v>972</v>
      </c>
      <c r="F1952" t="s">
        <v>1201</v>
      </c>
      <c r="G1952" t="s">
        <v>1207</v>
      </c>
      <c r="H1952" s="10">
        <v>0</v>
      </c>
      <c r="I1952" s="10"/>
      <c r="J1952" s="49"/>
      <c r="K1952" s="10"/>
    </row>
    <row r="1953" spans="1:11" x14ac:dyDescent="0.25">
      <c r="A1953" t="s">
        <v>675</v>
      </c>
      <c r="B1953" t="s">
        <v>332</v>
      </c>
      <c r="C1953">
        <v>10200404</v>
      </c>
      <c r="D1953" t="s">
        <v>956</v>
      </c>
      <c r="E1953" t="s">
        <v>972</v>
      </c>
      <c r="F1953" t="s">
        <v>1088</v>
      </c>
      <c r="G1953" t="s">
        <v>1176</v>
      </c>
      <c r="H1953" s="10">
        <v>0</v>
      </c>
      <c r="I1953" s="10"/>
      <c r="J1953" s="49"/>
      <c r="K1953" s="10"/>
    </row>
    <row r="1954" spans="1:11" x14ac:dyDescent="0.25">
      <c r="A1954" t="s">
        <v>675</v>
      </c>
      <c r="B1954" t="s">
        <v>332</v>
      </c>
      <c r="C1954">
        <v>10200405</v>
      </c>
      <c r="D1954" t="s">
        <v>956</v>
      </c>
      <c r="E1954" t="s">
        <v>972</v>
      </c>
      <c r="F1954" t="s">
        <v>1088</v>
      </c>
      <c r="G1954" t="s">
        <v>1128</v>
      </c>
      <c r="H1954" s="10">
        <v>0</v>
      </c>
      <c r="I1954" s="10"/>
      <c r="J1954" s="49"/>
      <c r="K1954" s="10"/>
    </row>
    <row r="1955" spans="1:11" x14ac:dyDescent="0.25">
      <c r="A1955" t="s">
        <v>675</v>
      </c>
      <c r="B1955" t="s">
        <v>323</v>
      </c>
      <c r="C1955">
        <v>10201403</v>
      </c>
      <c r="D1955" t="s">
        <v>956</v>
      </c>
      <c r="E1955" t="s">
        <v>972</v>
      </c>
      <c r="F1955" t="s">
        <v>1134</v>
      </c>
      <c r="G1955" t="s">
        <v>1086</v>
      </c>
      <c r="H1955" s="10">
        <v>0</v>
      </c>
      <c r="I1955" s="10"/>
      <c r="J1955" s="49"/>
      <c r="K1955" s="10"/>
    </row>
    <row r="1956" spans="1:11" x14ac:dyDescent="0.25">
      <c r="A1956" t="s">
        <v>675</v>
      </c>
      <c r="B1956" t="s">
        <v>332</v>
      </c>
      <c r="C1956">
        <v>10201404</v>
      </c>
      <c r="D1956" t="s">
        <v>956</v>
      </c>
      <c r="E1956" t="s">
        <v>972</v>
      </c>
      <c r="F1956" t="s">
        <v>1134</v>
      </c>
      <c r="G1956" t="s">
        <v>1088</v>
      </c>
      <c r="H1956" s="10">
        <v>0</v>
      </c>
      <c r="I1956" s="10"/>
      <c r="J1956" s="49"/>
      <c r="K1956" s="10"/>
    </row>
    <row r="1957" spans="1:11" x14ac:dyDescent="0.25">
      <c r="A1957" t="s">
        <v>675</v>
      </c>
      <c r="B1957" t="s">
        <v>319</v>
      </c>
      <c r="C1957">
        <v>10300101</v>
      </c>
      <c r="D1957" t="s">
        <v>956</v>
      </c>
      <c r="E1957" t="s">
        <v>993</v>
      </c>
      <c r="F1957" t="s">
        <v>1161</v>
      </c>
      <c r="G1957" t="s">
        <v>1183</v>
      </c>
      <c r="H1957" s="10">
        <v>0</v>
      </c>
      <c r="I1957" s="10"/>
      <c r="J1957" s="49"/>
      <c r="K1957" s="10"/>
    </row>
    <row r="1958" spans="1:11" x14ac:dyDescent="0.25">
      <c r="A1958" t="s">
        <v>675</v>
      </c>
      <c r="B1958" t="s">
        <v>319</v>
      </c>
      <c r="C1958">
        <v>10300103</v>
      </c>
      <c r="D1958" t="s">
        <v>956</v>
      </c>
      <c r="E1958" t="s">
        <v>993</v>
      </c>
      <c r="F1958" t="s">
        <v>1161</v>
      </c>
      <c r="G1958" t="s">
        <v>1209</v>
      </c>
      <c r="H1958" s="10">
        <v>0</v>
      </c>
      <c r="I1958" s="10"/>
      <c r="J1958" s="49"/>
      <c r="K1958" s="10"/>
    </row>
    <row r="1959" spans="1:11" x14ac:dyDescent="0.25">
      <c r="A1959" t="s">
        <v>675</v>
      </c>
      <c r="B1959" t="s">
        <v>319</v>
      </c>
      <c r="C1959">
        <v>10300205</v>
      </c>
      <c r="D1959" t="s">
        <v>956</v>
      </c>
      <c r="E1959" t="s">
        <v>993</v>
      </c>
      <c r="F1959" t="s">
        <v>958</v>
      </c>
      <c r="G1959" t="s">
        <v>1037</v>
      </c>
      <c r="H1959" s="10">
        <v>0</v>
      </c>
      <c r="I1959" s="10"/>
      <c r="J1959" s="49"/>
      <c r="K1959" s="10"/>
    </row>
    <row r="1960" spans="1:11" x14ac:dyDescent="0.25">
      <c r="A1960" t="s">
        <v>675</v>
      </c>
      <c r="B1960" t="s">
        <v>319</v>
      </c>
      <c r="C1960">
        <v>10300206</v>
      </c>
      <c r="D1960" t="s">
        <v>956</v>
      </c>
      <c r="E1960" t="s">
        <v>993</v>
      </c>
      <c r="F1960" t="s">
        <v>958</v>
      </c>
      <c r="G1960" t="s">
        <v>1001</v>
      </c>
      <c r="H1960" s="10">
        <v>0</v>
      </c>
      <c r="I1960" s="10"/>
      <c r="J1960" s="49"/>
      <c r="K1960" s="10"/>
    </row>
    <row r="1961" spans="1:11" x14ac:dyDescent="0.25">
      <c r="A1961" t="s">
        <v>675</v>
      </c>
      <c r="B1961" t="s">
        <v>319</v>
      </c>
      <c r="C1961">
        <v>10300216</v>
      </c>
      <c r="D1961" t="s">
        <v>956</v>
      </c>
      <c r="E1961" t="s">
        <v>993</v>
      </c>
      <c r="F1961" t="s">
        <v>958</v>
      </c>
      <c r="G1961" t="s">
        <v>1130</v>
      </c>
      <c r="H1961" s="10">
        <v>0</v>
      </c>
      <c r="I1961" s="10"/>
      <c r="J1961" s="49"/>
      <c r="K1961" s="10"/>
    </row>
    <row r="1962" spans="1:11" x14ac:dyDescent="0.25">
      <c r="A1962" t="s">
        <v>675</v>
      </c>
      <c r="B1962" t="s">
        <v>319</v>
      </c>
      <c r="C1962">
        <v>10300221</v>
      </c>
      <c r="D1962" t="s">
        <v>956</v>
      </c>
      <c r="E1962" t="s">
        <v>993</v>
      </c>
      <c r="F1962" t="s">
        <v>958</v>
      </c>
      <c r="G1962" t="s">
        <v>1205</v>
      </c>
      <c r="H1962" s="10">
        <v>0</v>
      </c>
      <c r="I1962" s="10"/>
      <c r="J1962" s="49"/>
      <c r="K1962" s="10"/>
    </row>
    <row r="1963" spans="1:11" x14ac:dyDescent="0.25">
      <c r="A1963" t="s">
        <v>675</v>
      </c>
      <c r="B1963" t="s">
        <v>319</v>
      </c>
      <c r="C1963">
        <v>10300226</v>
      </c>
      <c r="D1963" t="s">
        <v>956</v>
      </c>
      <c r="E1963" t="s">
        <v>993</v>
      </c>
      <c r="F1963" t="s">
        <v>958</v>
      </c>
      <c r="G1963" t="s">
        <v>1206</v>
      </c>
      <c r="H1963" s="10">
        <v>0</v>
      </c>
      <c r="I1963" s="10"/>
      <c r="J1963" s="49"/>
      <c r="K1963" s="10"/>
    </row>
    <row r="1964" spans="1:11" x14ac:dyDescent="0.25">
      <c r="A1964" t="s">
        <v>675</v>
      </c>
      <c r="B1964" t="s">
        <v>332</v>
      </c>
      <c r="C1964">
        <v>10300402</v>
      </c>
      <c r="D1964" t="s">
        <v>956</v>
      </c>
      <c r="E1964" t="s">
        <v>993</v>
      </c>
      <c r="F1964" t="s">
        <v>1088</v>
      </c>
      <c r="G1964" t="s">
        <v>974</v>
      </c>
      <c r="H1964" s="10">
        <v>0</v>
      </c>
      <c r="I1964" s="10"/>
      <c r="J1964" s="49"/>
      <c r="K1964" s="10"/>
    </row>
    <row r="1965" spans="1:11" x14ac:dyDescent="0.25">
      <c r="A1965" t="s">
        <v>675</v>
      </c>
      <c r="B1965" t="s">
        <v>332</v>
      </c>
      <c r="C1965">
        <v>10300403</v>
      </c>
      <c r="D1965" t="s">
        <v>956</v>
      </c>
      <c r="E1965" t="s">
        <v>993</v>
      </c>
      <c r="F1965" t="s">
        <v>1088</v>
      </c>
      <c r="G1965" t="s">
        <v>1015</v>
      </c>
      <c r="H1965" s="10">
        <v>0</v>
      </c>
      <c r="I1965" s="10"/>
      <c r="J1965" s="49"/>
      <c r="K1965" s="10"/>
    </row>
    <row r="1966" spans="1:11" x14ac:dyDescent="0.25">
      <c r="A1966" t="s">
        <v>675</v>
      </c>
      <c r="B1966" t="s">
        <v>332</v>
      </c>
      <c r="C1966">
        <v>10300405</v>
      </c>
      <c r="D1966" t="s">
        <v>956</v>
      </c>
      <c r="E1966" t="s">
        <v>993</v>
      </c>
      <c r="F1966" t="s">
        <v>1088</v>
      </c>
      <c r="G1966" t="s">
        <v>1173</v>
      </c>
      <c r="H1966" s="10">
        <v>0</v>
      </c>
      <c r="I1966" s="10"/>
      <c r="J1966" s="49"/>
      <c r="K1966" s="10"/>
    </row>
    <row r="1967" spans="1:11" x14ac:dyDescent="0.25">
      <c r="A1967" t="s">
        <v>675</v>
      </c>
      <c r="B1967" t="s">
        <v>323</v>
      </c>
      <c r="C1967">
        <v>10300505</v>
      </c>
      <c r="D1967" t="s">
        <v>956</v>
      </c>
      <c r="E1967" t="s">
        <v>993</v>
      </c>
      <c r="F1967" t="s">
        <v>1086</v>
      </c>
      <c r="G1967" t="s">
        <v>1173</v>
      </c>
      <c r="H1967" s="10">
        <v>0</v>
      </c>
      <c r="I1967" s="10"/>
      <c r="J1967" s="49"/>
      <c r="K1967" s="10"/>
    </row>
    <row r="1968" spans="1:11" x14ac:dyDescent="0.25">
      <c r="A1968" t="s">
        <v>675</v>
      </c>
      <c r="B1968" t="s">
        <v>637</v>
      </c>
      <c r="C1968">
        <v>10100211</v>
      </c>
      <c r="D1968" t="s">
        <v>956</v>
      </c>
      <c r="E1968" t="s">
        <v>957</v>
      </c>
      <c r="F1968" t="s">
        <v>958</v>
      </c>
      <c r="G1968" t="s">
        <v>1211</v>
      </c>
      <c r="H1968" s="10">
        <v>0</v>
      </c>
      <c r="I1968" s="10"/>
      <c r="J1968" s="49"/>
      <c r="K1968" s="10"/>
    </row>
    <row r="1969" spans="1:11" x14ac:dyDescent="0.25">
      <c r="A1969" t="s">
        <v>675</v>
      </c>
      <c r="B1969" t="s">
        <v>620</v>
      </c>
      <c r="C1969">
        <v>10200104</v>
      </c>
      <c r="D1969" t="s">
        <v>956</v>
      </c>
      <c r="E1969" t="s">
        <v>972</v>
      </c>
      <c r="F1969" t="s">
        <v>1161</v>
      </c>
      <c r="G1969" t="s">
        <v>1278</v>
      </c>
      <c r="H1969" s="10">
        <v>0</v>
      </c>
      <c r="I1969" s="10"/>
      <c r="J1969" s="49"/>
      <c r="K1969" s="10"/>
    </row>
    <row r="1970" spans="1:11" x14ac:dyDescent="0.25">
      <c r="A1970" t="s">
        <v>675</v>
      </c>
      <c r="B1970" t="s">
        <v>620</v>
      </c>
      <c r="C1970">
        <v>10200219</v>
      </c>
      <c r="D1970" t="s">
        <v>956</v>
      </c>
      <c r="E1970" t="s">
        <v>972</v>
      </c>
      <c r="F1970" t="s">
        <v>958</v>
      </c>
      <c r="G1970" t="s">
        <v>1204</v>
      </c>
      <c r="H1970" s="10">
        <v>0</v>
      </c>
      <c r="I1970" s="10"/>
      <c r="J1970" s="49"/>
      <c r="K1970" s="10"/>
    </row>
    <row r="1971" spans="1:11" x14ac:dyDescent="0.25">
      <c r="A1971" t="s">
        <v>675</v>
      </c>
      <c r="B1971" t="s">
        <v>620</v>
      </c>
      <c r="C1971">
        <v>10200221</v>
      </c>
      <c r="D1971" t="s">
        <v>956</v>
      </c>
      <c r="E1971" t="s">
        <v>972</v>
      </c>
      <c r="F1971" t="s">
        <v>958</v>
      </c>
      <c r="G1971" t="s">
        <v>1205</v>
      </c>
      <c r="H1971" s="10">
        <v>0</v>
      </c>
      <c r="I1971" s="10"/>
      <c r="J1971" s="49"/>
      <c r="K1971" s="10"/>
    </row>
    <row r="1972" spans="1:11" x14ac:dyDescent="0.25">
      <c r="A1972" t="s">
        <v>675</v>
      </c>
      <c r="B1972" t="s">
        <v>620</v>
      </c>
      <c r="C1972">
        <v>10200226</v>
      </c>
      <c r="D1972" t="s">
        <v>956</v>
      </c>
      <c r="E1972" t="s">
        <v>972</v>
      </c>
      <c r="F1972" t="s">
        <v>958</v>
      </c>
      <c r="G1972" t="s">
        <v>1206</v>
      </c>
      <c r="H1972" s="10">
        <v>0</v>
      </c>
      <c r="I1972" s="10"/>
      <c r="J1972" s="49"/>
      <c r="K1972" s="10"/>
    </row>
    <row r="1973" spans="1:11" x14ac:dyDescent="0.25">
      <c r="A1973" t="s">
        <v>675</v>
      </c>
      <c r="B1973" t="s">
        <v>620</v>
      </c>
      <c r="C1973">
        <v>10200303</v>
      </c>
      <c r="D1973" t="s">
        <v>956</v>
      </c>
      <c r="E1973" t="s">
        <v>972</v>
      </c>
      <c r="F1973" t="s">
        <v>1201</v>
      </c>
      <c r="G1973" t="s">
        <v>1202</v>
      </c>
      <c r="H1973" s="10">
        <v>0</v>
      </c>
      <c r="I1973" s="10"/>
      <c r="J1973" s="49"/>
      <c r="K1973" s="10"/>
    </row>
    <row r="1974" spans="1:11" x14ac:dyDescent="0.25">
      <c r="A1974" t="s">
        <v>675</v>
      </c>
      <c r="B1974" t="s">
        <v>620</v>
      </c>
      <c r="C1974">
        <v>10200306</v>
      </c>
      <c r="D1974" t="s">
        <v>956</v>
      </c>
      <c r="E1974" t="s">
        <v>972</v>
      </c>
      <c r="F1974" t="s">
        <v>1201</v>
      </c>
      <c r="G1974" t="s">
        <v>1279</v>
      </c>
      <c r="H1974" s="10">
        <v>0</v>
      </c>
      <c r="I1974" s="10"/>
      <c r="J1974" s="49"/>
      <c r="K1974" s="10"/>
    </row>
    <row r="1975" spans="1:11" x14ac:dyDescent="0.25">
      <c r="A1975" t="s">
        <v>675</v>
      </c>
      <c r="B1975" t="s">
        <v>625</v>
      </c>
      <c r="C1975">
        <v>10200404</v>
      </c>
      <c r="D1975" t="s">
        <v>956</v>
      </c>
      <c r="E1975" t="s">
        <v>972</v>
      </c>
      <c r="F1975" t="s">
        <v>1088</v>
      </c>
      <c r="G1975" t="s">
        <v>1176</v>
      </c>
      <c r="H1975" s="10">
        <v>0</v>
      </c>
      <c r="I1975" s="10"/>
      <c r="J1975" s="49"/>
      <c r="K1975" s="10"/>
    </row>
    <row r="1976" spans="1:11" x14ac:dyDescent="0.25">
      <c r="A1976" t="s">
        <v>675</v>
      </c>
      <c r="B1976" t="s">
        <v>625</v>
      </c>
      <c r="C1976">
        <v>10200405</v>
      </c>
      <c r="D1976" t="s">
        <v>956</v>
      </c>
      <c r="E1976" t="s">
        <v>972</v>
      </c>
      <c r="F1976" t="s">
        <v>1088</v>
      </c>
      <c r="G1976" t="s">
        <v>1128</v>
      </c>
      <c r="H1976" s="10">
        <v>0</v>
      </c>
      <c r="I1976" s="10"/>
      <c r="J1976" s="49"/>
      <c r="K1976" s="10"/>
    </row>
    <row r="1977" spans="1:11" x14ac:dyDescent="0.25">
      <c r="A1977" t="s">
        <v>675</v>
      </c>
      <c r="B1977" t="s">
        <v>625</v>
      </c>
      <c r="C1977">
        <v>10201403</v>
      </c>
      <c r="D1977" t="s">
        <v>956</v>
      </c>
      <c r="E1977" t="s">
        <v>972</v>
      </c>
      <c r="F1977" t="s">
        <v>1134</v>
      </c>
      <c r="G1977" t="s">
        <v>1086</v>
      </c>
      <c r="H1977" s="10">
        <v>0</v>
      </c>
      <c r="I1977" s="10"/>
      <c r="J1977" s="49"/>
      <c r="K1977" s="10"/>
    </row>
    <row r="1978" spans="1:11" x14ac:dyDescent="0.25">
      <c r="A1978" t="s">
        <v>675</v>
      </c>
      <c r="B1978" t="s">
        <v>625</v>
      </c>
      <c r="C1978">
        <v>10201404</v>
      </c>
      <c r="D1978" t="s">
        <v>956</v>
      </c>
      <c r="E1978" t="s">
        <v>972</v>
      </c>
      <c r="F1978" t="s">
        <v>1134</v>
      </c>
      <c r="G1978" t="s">
        <v>1088</v>
      </c>
      <c r="H1978" s="10">
        <v>0</v>
      </c>
      <c r="I1978" s="10"/>
      <c r="J1978" s="49"/>
      <c r="K1978" s="10"/>
    </row>
    <row r="1979" spans="1:11" x14ac:dyDescent="0.25">
      <c r="A1979" t="s">
        <v>675</v>
      </c>
      <c r="B1979" t="s">
        <v>620</v>
      </c>
      <c r="C1979">
        <v>10300101</v>
      </c>
      <c r="D1979" t="s">
        <v>956</v>
      </c>
      <c r="E1979" t="s">
        <v>993</v>
      </c>
      <c r="F1979" t="s">
        <v>1161</v>
      </c>
      <c r="G1979" t="s">
        <v>1183</v>
      </c>
      <c r="H1979" s="10">
        <v>0</v>
      </c>
      <c r="I1979" s="10"/>
      <c r="J1979" s="49"/>
      <c r="K1979" s="10"/>
    </row>
    <row r="1980" spans="1:11" x14ac:dyDescent="0.25">
      <c r="A1980" t="s">
        <v>675</v>
      </c>
      <c r="B1980" t="s">
        <v>620</v>
      </c>
      <c r="C1980">
        <v>10300102</v>
      </c>
      <c r="D1980" t="s">
        <v>956</v>
      </c>
      <c r="E1980" t="s">
        <v>993</v>
      </c>
      <c r="F1980" t="s">
        <v>1161</v>
      </c>
      <c r="G1980" t="s">
        <v>1278</v>
      </c>
      <c r="H1980" s="10">
        <v>0</v>
      </c>
      <c r="I1980" s="10"/>
      <c r="J1980" s="49"/>
      <c r="K1980" s="10"/>
    </row>
    <row r="1981" spans="1:11" x14ac:dyDescent="0.25">
      <c r="A1981" t="s">
        <v>675</v>
      </c>
      <c r="B1981" t="s">
        <v>620</v>
      </c>
      <c r="C1981">
        <v>10300205</v>
      </c>
      <c r="D1981" t="s">
        <v>956</v>
      </c>
      <c r="E1981" t="s">
        <v>993</v>
      </c>
      <c r="F1981" t="s">
        <v>958</v>
      </c>
      <c r="G1981" t="s">
        <v>1037</v>
      </c>
      <c r="H1981" s="10">
        <v>0</v>
      </c>
      <c r="I1981" s="10"/>
      <c r="J1981" s="49"/>
      <c r="K1981" s="10"/>
    </row>
    <row r="1982" spans="1:11" x14ac:dyDescent="0.25">
      <c r="A1982" t="s">
        <v>675</v>
      </c>
      <c r="B1982" t="s">
        <v>620</v>
      </c>
      <c r="C1982">
        <v>10300206</v>
      </c>
      <c r="D1982" t="s">
        <v>956</v>
      </c>
      <c r="E1982" t="s">
        <v>993</v>
      </c>
      <c r="F1982" t="s">
        <v>958</v>
      </c>
      <c r="G1982" t="s">
        <v>1001</v>
      </c>
      <c r="H1982" s="10">
        <v>0</v>
      </c>
      <c r="I1982" s="10"/>
      <c r="J1982" s="49"/>
      <c r="K1982" s="10"/>
    </row>
    <row r="1983" spans="1:11" x14ac:dyDescent="0.25">
      <c r="A1983" t="s">
        <v>675</v>
      </c>
      <c r="B1983" t="s">
        <v>620</v>
      </c>
      <c r="C1983">
        <v>10300214</v>
      </c>
      <c r="D1983" t="s">
        <v>956</v>
      </c>
      <c r="E1983" t="s">
        <v>993</v>
      </c>
      <c r="F1983" t="s">
        <v>958</v>
      </c>
      <c r="G1983" t="s">
        <v>1280</v>
      </c>
      <c r="H1983" s="10">
        <v>0</v>
      </c>
      <c r="I1983" s="10"/>
      <c r="J1983" s="49"/>
      <c r="K1983" s="10"/>
    </row>
    <row r="1984" spans="1:11" x14ac:dyDescent="0.25">
      <c r="A1984" t="s">
        <v>675</v>
      </c>
      <c r="B1984" t="s">
        <v>620</v>
      </c>
      <c r="C1984">
        <v>10300216</v>
      </c>
      <c r="D1984" t="s">
        <v>956</v>
      </c>
      <c r="E1984" t="s">
        <v>993</v>
      </c>
      <c r="F1984" t="s">
        <v>958</v>
      </c>
      <c r="G1984" t="s">
        <v>1130</v>
      </c>
      <c r="H1984" s="10">
        <v>0</v>
      </c>
      <c r="I1984" s="10"/>
      <c r="J1984" s="49"/>
      <c r="K1984" s="10"/>
    </row>
    <row r="1985" spans="1:11" x14ac:dyDescent="0.25">
      <c r="A1985" t="s">
        <v>675</v>
      </c>
      <c r="B1985" t="s">
        <v>620</v>
      </c>
      <c r="C1985">
        <v>10300306</v>
      </c>
      <c r="D1985" t="s">
        <v>956</v>
      </c>
      <c r="E1985" t="s">
        <v>993</v>
      </c>
      <c r="F1985" t="s">
        <v>1201</v>
      </c>
      <c r="G1985" t="s">
        <v>1281</v>
      </c>
      <c r="H1985" s="10">
        <v>0</v>
      </c>
      <c r="I1985" s="10"/>
      <c r="J1985" s="49"/>
      <c r="K1985" s="10"/>
    </row>
    <row r="1986" spans="1:11" x14ac:dyDescent="0.25">
      <c r="A1986" t="s">
        <v>675</v>
      </c>
      <c r="B1986" t="s">
        <v>625</v>
      </c>
      <c r="C1986">
        <v>10300402</v>
      </c>
      <c r="D1986" t="s">
        <v>956</v>
      </c>
      <c r="E1986" t="s">
        <v>993</v>
      </c>
      <c r="F1986" t="s">
        <v>1088</v>
      </c>
      <c r="G1986" t="s">
        <v>974</v>
      </c>
      <c r="H1986" s="10">
        <v>0</v>
      </c>
      <c r="I1986" s="10"/>
      <c r="J1986" s="49"/>
      <c r="K1986" s="10"/>
    </row>
    <row r="1987" spans="1:11" x14ac:dyDescent="0.25">
      <c r="A1987" t="s">
        <v>675</v>
      </c>
      <c r="B1987" t="s">
        <v>625</v>
      </c>
      <c r="C1987">
        <v>10300403</v>
      </c>
      <c r="D1987" t="s">
        <v>956</v>
      </c>
      <c r="E1987" t="s">
        <v>993</v>
      </c>
      <c r="F1987" t="s">
        <v>1088</v>
      </c>
      <c r="G1987" t="s">
        <v>1015</v>
      </c>
      <c r="H1987" s="10">
        <v>0</v>
      </c>
      <c r="I1987" s="10"/>
      <c r="J1987" s="49"/>
      <c r="K1987" s="10"/>
    </row>
    <row r="1988" spans="1:11" x14ac:dyDescent="0.25">
      <c r="A1988" t="s">
        <v>675</v>
      </c>
      <c r="B1988" t="s">
        <v>625</v>
      </c>
      <c r="C1988">
        <v>10500105</v>
      </c>
      <c r="D1988" t="s">
        <v>956</v>
      </c>
      <c r="E1988" t="s">
        <v>1051</v>
      </c>
      <c r="F1988" t="s">
        <v>1022</v>
      </c>
      <c r="G1988" t="s">
        <v>1086</v>
      </c>
      <c r="H1988" s="10">
        <v>0</v>
      </c>
      <c r="I1988" s="10"/>
      <c r="J1988" s="49"/>
      <c r="K1988" s="10"/>
    </row>
    <row r="1989" spans="1:11" x14ac:dyDescent="0.25">
      <c r="A1989" t="s">
        <v>675</v>
      </c>
      <c r="B1989" t="s">
        <v>625</v>
      </c>
      <c r="C1989">
        <v>30190002</v>
      </c>
      <c r="D1989" t="s">
        <v>962</v>
      </c>
      <c r="E1989" t="s">
        <v>1030</v>
      </c>
      <c r="F1989" t="s">
        <v>1005</v>
      </c>
      <c r="G1989" t="s">
        <v>1282</v>
      </c>
      <c r="H1989" s="10">
        <v>0</v>
      </c>
      <c r="I1989" s="10"/>
      <c r="J1989" s="49"/>
      <c r="K1989" s="10"/>
    </row>
    <row r="1990" spans="1:11" x14ac:dyDescent="0.25">
      <c r="A1990" t="s">
        <v>675</v>
      </c>
      <c r="B1990" t="s">
        <v>579</v>
      </c>
      <c r="C1990">
        <v>30190011</v>
      </c>
      <c r="D1990" t="s">
        <v>962</v>
      </c>
      <c r="E1990" t="s">
        <v>1030</v>
      </c>
      <c r="F1990" t="s">
        <v>1005</v>
      </c>
      <c r="G1990" t="s">
        <v>1342</v>
      </c>
      <c r="H1990" s="10">
        <v>0</v>
      </c>
      <c r="I1990" s="10"/>
      <c r="J1990" s="49"/>
      <c r="K1990" s="10"/>
    </row>
    <row r="1991" spans="1:11" x14ac:dyDescent="0.25">
      <c r="A1991" t="s">
        <v>675</v>
      </c>
      <c r="B1991" t="s">
        <v>579</v>
      </c>
      <c r="C1991">
        <v>30190012</v>
      </c>
      <c r="D1991" t="s">
        <v>962</v>
      </c>
      <c r="E1991" t="s">
        <v>1030</v>
      </c>
      <c r="F1991" t="s">
        <v>1005</v>
      </c>
      <c r="G1991" t="s">
        <v>1343</v>
      </c>
      <c r="H1991" s="10">
        <v>0</v>
      </c>
      <c r="I1991" s="10"/>
      <c r="J1991" s="49"/>
      <c r="K1991" s="10"/>
    </row>
    <row r="1992" spans="1:11" x14ac:dyDescent="0.25">
      <c r="A1992" t="s">
        <v>675</v>
      </c>
      <c r="B1992" t="s">
        <v>625</v>
      </c>
      <c r="C1992">
        <v>30390001</v>
      </c>
      <c r="D1992" t="s">
        <v>962</v>
      </c>
      <c r="E1992" t="s">
        <v>963</v>
      </c>
      <c r="F1992" t="s">
        <v>1005</v>
      </c>
      <c r="G1992" t="s">
        <v>1157</v>
      </c>
      <c r="H1992" s="10">
        <v>0</v>
      </c>
      <c r="I1992" s="10"/>
      <c r="J1992" s="49"/>
      <c r="K1992" s="10"/>
    </row>
    <row r="1993" spans="1:11" x14ac:dyDescent="0.25">
      <c r="A1993" t="s">
        <v>675</v>
      </c>
      <c r="B1993" t="s">
        <v>625</v>
      </c>
      <c r="C1993">
        <v>30390002</v>
      </c>
      <c r="D1993" t="s">
        <v>962</v>
      </c>
      <c r="E1993" t="s">
        <v>963</v>
      </c>
      <c r="F1993" t="s">
        <v>1005</v>
      </c>
      <c r="G1993" t="s">
        <v>1163</v>
      </c>
      <c r="H1993" s="10">
        <v>0</v>
      </c>
      <c r="I1993" s="10"/>
      <c r="J1993" s="49"/>
      <c r="K1993" s="10"/>
    </row>
    <row r="1994" spans="1:11" x14ac:dyDescent="0.25">
      <c r="A1994" t="s">
        <v>675</v>
      </c>
      <c r="B1994" t="s">
        <v>625</v>
      </c>
      <c r="C1994">
        <v>30600101</v>
      </c>
      <c r="D1994" t="s">
        <v>962</v>
      </c>
      <c r="E1994" t="s">
        <v>981</v>
      </c>
      <c r="F1994" t="s">
        <v>709</v>
      </c>
      <c r="G1994" t="s">
        <v>1283</v>
      </c>
      <c r="H1994" s="10">
        <v>0</v>
      </c>
      <c r="I1994" s="10"/>
      <c r="J1994" s="49"/>
      <c r="K1994" s="10"/>
    </row>
    <row r="1995" spans="1:11" x14ac:dyDescent="0.25">
      <c r="A1995" t="s">
        <v>791</v>
      </c>
      <c r="B1995" t="s">
        <v>730</v>
      </c>
      <c r="C1995">
        <v>30600101</v>
      </c>
      <c r="D1995" t="s">
        <v>962</v>
      </c>
      <c r="E1995" t="s">
        <v>981</v>
      </c>
      <c r="F1995" t="s">
        <v>709</v>
      </c>
      <c r="G1995" t="s">
        <v>1283</v>
      </c>
      <c r="H1995" s="10">
        <v>0</v>
      </c>
      <c r="I1995" s="10"/>
      <c r="J1995" s="49"/>
      <c r="K1995" s="10"/>
    </row>
    <row r="1996" spans="1:11" x14ac:dyDescent="0.25">
      <c r="A1996" t="s">
        <v>675</v>
      </c>
      <c r="B1996" t="s">
        <v>623</v>
      </c>
      <c r="C1996">
        <v>30600102</v>
      </c>
      <c r="D1996" t="s">
        <v>962</v>
      </c>
      <c r="E1996" t="s">
        <v>981</v>
      </c>
      <c r="F1996" t="s">
        <v>709</v>
      </c>
      <c r="G1996" t="s">
        <v>1265</v>
      </c>
      <c r="H1996" s="10">
        <v>0</v>
      </c>
      <c r="I1996" s="10"/>
      <c r="J1996" s="49"/>
      <c r="K1996" s="10"/>
    </row>
    <row r="1997" spans="1:11" x14ac:dyDescent="0.25">
      <c r="A1997" t="s">
        <v>675</v>
      </c>
      <c r="B1997" t="s">
        <v>625</v>
      </c>
      <c r="C1997">
        <v>30600111</v>
      </c>
      <c r="D1997" t="s">
        <v>962</v>
      </c>
      <c r="E1997" t="s">
        <v>981</v>
      </c>
      <c r="F1997" t="s">
        <v>709</v>
      </c>
      <c r="G1997" t="s">
        <v>1266</v>
      </c>
      <c r="H1997" s="10">
        <v>0</v>
      </c>
      <c r="I1997" s="10"/>
      <c r="J1997" s="49"/>
      <c r="K1997" s="10"/>
    </row>
    <row r="1998" spans="1:11" x14ac:dyDescent="0.25">
      <c r="A1998" t="s">
        <v>791</v>
      </c>
      <c r="B1998" t="s">
        <v>730</v>
      </c>
      <c r="C1998">
        <v>30600111</v>
      </c>
      <c r="D1998" t="s">
        <v>962</v>
      </c>
      <c r="E1998" t="s">
        <v>981</v>
      </c>
      <c r="F1998" t="s">
        <v>709</v>
      </c>
      <c r="G1998" t="s">
        <v>1266</v>
      </c>
      <c r="H1998" s="10">
        <v>0</v>
      </c>
      <c r="I1998" s="10"/>
      <c r="J1998" s="49"/>
      <c r="K1998" s="10"/>
    </row>
    <row r="1999" spans="1:11" x14ac:dyDescent="0.25">
      <c r="A1999" t="s">
        <v>791</v>
      </c>
      <c r="B1999" t="s">
        <v>730</v>
      </c>
      <c r="C1999">
        <v>30790001</v>
      </c>
      <c r="D1999" t="s">
        <v>962</v>
      </c>
      <c r="E1999" t="s">
        <v>1009</v>
      </c>
      <c r="F1999" t="s">
        <v>1005</v>
      </c>
      <c r="G1999" t="s">
        <v>1157</v>
      </c>
      <c r="H1999" s="10">
        <v>0</v>
      </c>
      <c r="I1999" s="10"/>
      <c r="J1999" s="49"/>
      <c r="K1999" s="10"/>
    </row>
    <row r="2000" spans="1:11" x14ac:dyDescent="0.25">
      <c r="A2000" t="s">
        <v>675</v>
      </c>
      <c r="B2000" t="s">
        <v>579</v>
      </c>
      <c r="C2000">
        <v>30790011</v>
      </c>
      <c r="D2000" t="s">
        <v>962</v>
      </c>
      <c r="E2000" t="s">
        <v>1009</v>
      </c>
      <c r="F2000" t="s">
        <v>1005</v>
      </c>
      <c r="G2000" t="s">
        <v>1344</v>
      </c>
      <c r="H2000" s="10">
        <v>0</v>
      </c>
      <c r="I2000" s="10"/>
      <c r="J2000" s="49"/>
      <c r="K2000" s="10"/>
    </row>
    <row r="2001" spans="1:11" x14ac:dyDescent="0.25">
      <c r="A2001" t="s">
        <v>675</v>
      </c>
      <c r="B2001" t="s">
        <v>579</v>
      </c>
      <c r="C2001">
        <v>30790012</v>
      </c>
      <c r="D2001" t="s">
        <v>962</v>
      </c>
      <c r="E2001" t="s">
        <v>1009</v>
      </c>
      <c r="F2001" t="s">
        <v>1005</v>
      </c>
      <c r="G2001" t="s">
        <v>1345</v>
      </c>
      <c r="H2001" s="10">
        <v>0</v>
      </c>
      <c r="I2001" s="10"/>
      <c r="J2001" s="49"/>
      <c r="K2001" s="10"/>
    </row>
    <row r="2002" spans="1:11" x14ac:dyDescent="0.25">
      <c r="A2002" t="s">
        <v>675</v>
      </c>
      <c r="B2002" t="s">
        <v>579</v>
      </c>
      <c r="C2002">
        <v>30790013</v>
      </c>
      <c r="D2002" t="s">
        <v>962</v>
      </c>
      <c r="E2002" t="s">
        <v>1009</v>
      </c>
      <c r="F2002" t="s">
        <v>1005</v>
      </c>
      <c r="G2002" t="s">
        <v>1148</v>
      </c>
      <c r="H2002" s="10">
        <v>0</v>
      </c>
      <c r="I2002" s="10"/>
      <c r="J2002" s="49"/>
      <c r="K2002" s="10"/>
    </row>
    <row r="2003" spans="1:11" x14ac:dyDescent="0.25">
      <c r="A2003" t="s">
        <v>675</v>
      </c>
      <c r="B2003" t="s">
        <v>579</v>
      </c>
      <c r="C2003">
        <v>30790014</v>
      </c>
      <c r="D2003" t="s">
        <v>962</v>
      </c>
      <c r="E2003" t="s">
        <v>1009</v>
      </c>
      <c r="F2003" t="s">
        <v>1005</v>
      </c>
      <c r="G2003" t="s">
        <v>1346</v>
      </c>
      <c r="H2003" s="10">
        <v>0</v>
      </c>
      <c r="I2003" s="10"/>
      <c r="J2003" s="49"/>
      <c r="K2003" s="10"/>
    </row>
    <row r="2004" spans="1:11" x14ac:dyDescent="0.25">
      <c r="A2004" t="s">
        <v>675</v>
      </c>
      <c r="B2004" t="s">
        <v>579</v>
      </c>
      <c r="C2004">
        <v>30790021</v>
      </c>
      <c r="D2004" t="s">
        <v>962</v>
      </c>
      <c r="E2004" t="s">
        <v>1009</v>
      </c>
      <c r="F2004" t="s">
        <v>1005</v>
      </c>
      <c r="G2004" t="s">
        <v>1347</v>
      </c>
      <c r="H2004" s="10">
        <v>0</v>
      </c>
      <c r="I2004" s="10"/>
      <c r="J2004" s="49"/>
      <c r="K2004" s="10"/>
    </row>
    <row r="2005" spans="1:11" x14ac:dyDescent="0.25">
      <c r="A2005" t="s">
        <v>675</v>
      </c>
      <c r="B2005" t="s">
        <v>579</v>
      </c>
      <c r="C2005">
        <v>30790022</v>
      </c>
      <c r="D2005" t="s">
        <v>962</v>
      </c>
      <c r="E2005" t="s">
        <v>1009</v>
      </c>
      <c r="F2005" t="s">
        <v>1005</v>
      </c>
      <c r="G2005" t="s">
        <v>1348</v>
      </c>
      <c r="H2005" s="10">
        <v>0</v>
      </c>
      <c r="I2005" s="10"/>
      <c r="J2005" s="49"/>
      <c r="K2005" s="10"/>
    </row>
    <row r="2006" spans="1:11" x14ac:dyDescent="0.25">
      <c r="A2006" t="s">
        <v>675</v>
      </c>
      <c r="B2006" t="s">
        <v>579</v>
      </c>
      <c r="C2006">
        <v>30790023</v>
      </c>
      <c r="D2006" t="s">
        <v>962</v>
      </c>
      <c r="E2006" t="s">
        <v>1009</v>
      </c>
      <c r="F2006" t="s">
        <v>1005</v>
      </c>
      <c r="G2006" t="s">
        <v>1166</v>
      </c>
      <c r="H2006" s="10">
        <v>0</v>
      </c>
      <c r="I2006" s="10"/>
      <c r="J2006" s="49"/>
      <c r="K2006" s="10"/>
    </row>
    <row r="2007" spans="1:11" x14ac:dyDescent="0.25">
      <c r="A2007" t="s">
        <v>675</v>
      </c>
      <c r="B2007" t="s">
        <v>579</v>
      </c>
      <c r="C2007">
        <v>30790024</v>
      </c>
      <c r="D2007" t="s">
        <v>962</v>
      </c>
      <c r="E2007" t="s">
        <v>1009</v>
      </c>
      <c r="F2007" t="s">
        <v>1005</v>
      </c>
      <c r="G2007" t="s">
        <v>1093</v>
      </c>
      <c r="H2007" s="10">
        <v>0</v>
      </c>
      <c r="I2007" s="10"/>
      <c r="J2007" s="49"/>
      <c r="K2007" s="10"/>
    </row>
    <row r="2008" spans="1:11" x14ac:dyDescent="0.25">
      <c r="A2008" t="s">
        <v>675</v>
      </c>
      <c r="B2008" t="s">
        <v>579</v>
      </c>
      <c r="C2008">
        <v>30890001</v>
      </c>
      <c r="D2008" t="s">
        <v>962</v>
      </c>
      <c r="E2008" t="s">
        <v>1106</v>
      </c>
      <c r="F2008" t="s">
        <v>1005</v>
      </c>
      <c r="G2008" t="s">
        <v>1157</v>
      </c>
      <c r="H2008" s="10">
        <v>0</v>
      </c>
      <c r="I2008" s="10"/>
      <c r="J2008" s="49"/>
      <c r="K2008" s="10"/>
    </row>
    <row r="2009" spans="1:11" x14ac:dyDescent="0.25">
      <c r="A2009" t="s">
        <v>675</v>
      </c>
      <c r="B2009" t="s">
        <v>625</v>
      </c>
      <c r="C2009">
        <v>30890001</v>
      </c>
      <c r="D2009" t="s">
        <v>962</v>
      </c>
      <c r="E2009" t="s">
        <v>1106</v>
      </c>
      <c r="F2009" t="s">
        <v>1005</v>
      </c>
      <c r="G2009" t="s">
        <v>1157</v>
      </c>
      <c r="H2009" s="10">
        <v>0</v>
      </c>
      <c r="I2009" s="10"/>
      <c r="J2009" s="49"/>
      <c r="K2009" s="10"/>
    </row>
    <row r="2010" spans="1:11" x14ac:dyDescent="0.25">
      <c r="A2010" t="s">
        <v>675</v>
      </c>
      <c r="B2010" t="s">
        <v>579</v>
      </c>
      <c r="C2010">
        <v>30890002</v>
      </c>
      <c r="D2010" t="s">
        <v>962</v>
      </c>
      <c r="E2010" t="s">
        <v>1106</v>
      </c>
      <c r="F2010" t="s">
        <v>1005</v>
      </c>
      <c r="G2010" t="s">
        <v>1163</v>
      </c>
      <c r="H2010" s="10">
        <v>0</v>
      </c>
      <c r="I2010" s="10"/>
      <c r="J2010" s="49"/>
      <c r="K2010" s="10"/>
    </row>
    <row r="2011" spans="1:11" x14ac:dyDescent="0.25">
      <c r="A2011" t="s">
        <v>675</v>
      </c>
      <c r="B2011" t="s">
        <v>579</v>
      </c>
      <c r="C2011">
        <v>30890004</v>
      </c>
      <c r="D2011" t="s">
        <v>962</v>
      </c>
      <c r="E2011" t="s">
        <v>1106</v>
      </c>
      <c r="F2011" t="s">
        <v>1005</v>
      </c>
      <c r="G2011" t="s">
        <v>1160</v>
      </c>
      <c r="H2011" s="10">
        <v>0</v>
      </c>
      <c r="I2011" s="10"/>
      <c r="J2011" s="49"/>
      <c r="K2011" s="10"/>
    </row>
    <row r="2012" spans="1:11" x14ac:dyDescent="0.25">
      <c r="A2012" t="s">
        <v>675</v>
      </c>
      <c r="B2012" t="s">
        <v>579</v>
      </c>
      <c r="C2012">
        <v>30890011</v>
      </c>
      <c r="D2012" t="s">
        <v>962</v>
      </c>
      <c r="E2012" t="s">
        <v>1106</v>
      </c>
      <c r="F2012" t="s">
        <v>1005</v>
      </c>
      <c r="G2012" t="s">
        <v>1344</v>
      </c>
      <c r="H2012" s="10">
        <v>0</v>
      </c>
      <c r="I2012" s="10"/>
      <c r="J2012" s="49"/>
      <c r="K2012" s="10"/>
    </row>
    <row r="2013" spans="1:11" x14ac:dyDescent="0.25">
      <c r="A2013" t="s">
        <v>675</v>
      </c>
      <c r="B2013" t="s">
        <v>579</v>
      </c>
      <c r="C2013">
        <v>30890012</v>
      </c>
      <c r="D2013" t="s">
        <v>962</v>
      </c>
      <c r="E2013" t="s">
        <v>1106</v>
      </c>
      <c r="F2013" t="s">
        <v>1005</v>
      </c>
      <c r="G2013" t="s">
        <v>1345</v>
      </c>
      <c r="H2013" s="10">
        <v>0</v>
      </c>
      <c r="I2013" s="10"/>
      <c r="J2013" s="49"/>
      <c r="K2013" s="10"/>
    </row>
    <row r="2014" spans="1:11" x14ac:dyDescent="0.25">
      <c r="A2014" t="s">
        <v>675</v>
      </c>
      <c r="B2014" t="s">
        <v>579</v>
      </c>
      <c r="C2014">
        <v>30890021</v>
      </c>
      <c r="D2014" t="s">
        <v>962</v>
      </c>
      <c r="E2014" t="s">
        <v>1106</v>
      </c>
      <c r="F2014" t="s">
        <v>1005</v>
      </c>
      <c r="G2014" t="s">
        <v>1347</v>
      </c>
      <c r="H2014" s="10">
        <v>0</v>
      </c>
      <c r="I2014" s="10"/>
      <c r="J2014" s="49"/>
      <c r="K2014" s="10"/>
    </row>
    <row r="2015" spans="1:11" x14ac:dyDescent="0.25">
      <c r="A2015" t="s">
        <v>675</v>
      </c>
      <c r="B2015" t="s">
        <v>579</v>
      </c>
      <c r="C2015">
        <v>30890022</v>
      </c>
      <c r="D2015" t="s">
        <v>962</v>
      </c>
      <c r="E2015" t="s">
        <v>1106</v>
      </c>
      <c r="F2015" t="s">
        <v>1005</v>
      </c>
      <c r="G2015" t="s">
        <v>1348</v>
      </c>
      <c r="H2015" s="10">
        <v>0</v>
      </c>
      <c r="I2015" s="10"/>
      <c r="J2015" s="49"/>
      <c r="K2015" s="10"/>
    </row>
    <row r="2016" spans="1:11" x14ac:dyDescent="0.25">
      <c r="A2016" t="s">
        <v>675</v>
      </c>
      <c r="B2016" t="s">
        <v>579</v>
      </c>
      <c r="C2016">
        <v>30890023</v>
      </c>
      <c r="D2016" t="s">
        <v>962</v>
      </c>
      <c r="E2016" t="s">
        <v>1106</v>
      </c>
      <c r="F2016" t="s">
        <v>1005</v>
      </c>
      <c r="G2016" t="s">
        <v>1166</v>
      </c>
      <c r="H2016" s="10">
        <v>0</v>
      </c>
      <c r="I2016" s="10"/>
      <c r="J2016" s="49"/>
      <c r="K2016" s="10"/>
    </row>
    <row r="2017" spans="1:11" x14ac:dyDescent="0.25">
      <c r="A2017" t="s">
        <v>675</v>
      </c>
      <c r="B2017" t="s">
        <v>625</v>
      </c>
      <c r="C2017">
        <v>30990002</v>
      </c>
      <c r="D2017" t="s">
        <v>962</v>
      </c>
      <c r="E2017" t="s">
        <v>1066</v>
      </c>
      <c r="F2017" t="s">
        <v>1005</v>
      </c>
      <c r="G2017" t="s">
        <v>1163</v>
      </c>
      <c r="H2017" s="10">
        <v>0</v>
      </c>
      <c r="I2017" s="10"/>
      <c r="J2017" s="49"/>
      <c r="K2017" s="10"/>
    </row>
    <row r="2018" spans="1:11" x14ac:dyDescent="0.25">
      <c r="A2018" t="s">
        <v>675</v>
      </c>
      <c r="B2018" t="s">
        <v>625</v>
      </c>
      <c r="C2018">
        <v>39900501</v>
      </c>
      <c r="D2018" t="s">
        <v>962</v>
      </c>
      <c r="E2018" t="s">
        <v>1073</v>
      </c>
      <c r="F2018" t="s">
        <v>1083</v>
      </c>
      <c r="G2018" t="s">
        <v>1086</v>
      </c>
      <c r="H2018" s="10">
        <v>0</v>
      </c>
      <c r="I2018" s="10"/>
      <c r="J2018" s="49"/>
      <c r="K2018" s="10"/>
    </row>
    <row r="2019" spans="1:11" x14ac:dyDescent="0.25">
      <c r="A2019" t="s">
        <v>675</v>
      </c>
      <c r="B2019" t="s">
        <v>625</v>
      </c>
      <c r="C2019">
        <v>39990001</v>
      </c>
      <c r="D2019" t="s">
        <v>962</v>
      </c>
      <c r="E2019" t="s">
        <v>1073</v>
      </c>
      <c r="F2019" t="s">
        <v>1073</v>
      </c>
      <c r="G2019" t="s">
        <v>1157</v>
      </c>
      <c r="H2019" s="10">
        <v>0</v>
      </c>
      <c r="I2019" s="10"/>
      <c r="J2019" s="49"/>
      <c r="K2019" s="10"/>
    </row>
    <row r="2020" spans="1:11" x14ac:dyDescent="0.25">
      <c r="A2020" t="s">
        <v>791</v>
      </c>
      <c r="B2020" t="s">
        <v>730</v>
      </c>
      <c r="C2020">
        <v>39990001</v>
      </c>
      <c r="D2020" t="s">
        <v>962</v>
      </c>
      <c r="E2020" t="s">
        <v>1073</v>
      </c>
      <c r="F2020" t="s">
        <v>1073</v>
      </c>
      <c r="G2020" t="s">
        <v>1157</v>
      </c>
      <c r="H2020" s="10">
        <v>0</v>
      </c>
      <c r="I2020" s="10"/>
      <c r="J2020" s="49"/>
      <c r="K2020" s="10"/>
    </row>
    <row r="2021" spans="1:11" x14ac:dyDescent="0.25">
      <c r="A2021" t="s">
        <v>675</v>
      </c>
      <c r="B2021" t="s">
        <v>625</v>
      </c>
      <c r="C2021">
        <v>39990002</v>
      </c>
      <c r="D2021" t="s">
        <v>962</v>
      </c>
      <c r="E2021" t="s">
        <v>1073</v>
      </c>
      <c r="F2021" t="s">
        <v>1073</v>
      </c>
      <c r="G2021" t="s">
        <v>1163</v>
      </c>
      <c r="H2021" s="10">
        <v>0</v>
      </c>
      <c r="I2021" s="10"/>
      <c r="J2021" s="49"/>
      <c r="K2021" s="10"/>
    </row>
    <row r="2022" spans="1:11" x14ac:dyDescent="0.25">
      <c r="A2022" t="s">
        <v>675</v>
      </c>
      <c r="B2022" t="s">
        <v>579</v>
      </c>
      <c r="C2022">
        <v>39990011</v>
      </c>
      <c r="D2022" t="s">
        <v>962</v>
      </c>
      <c r="E2022" t="s">
        <v>1073</v>
      </c>
      <c r="F2022" t="s">
        <v>1073</v>
      </c>
      <c r="G2022" t="s">
        <v>1344</v>
      </c>
      <c r="H2022" s="10">
        <v>0</v>
      </c>
      <c r="I2022" s="10"/>
      <c r="J2022" s="49"/>
      <c r="K2022" s="10"/>
    </row>
    <row r="2023" spans="1:11" x14ac:dyDescent="0.25">
      <c r="A2023" t="s">
        <v>675</v>
      </c>
      <c r="B2023" t="s">
        <v>579</v>
      </c>
      <c r="C2023">
        <v>39990012</v>
      </c>
      <c r="D2023" t="s">
        <v>962</v>
      </c>
      <c r="E2023" t="s">
        <v>1073</v>
      </c>
      <c r="F2023" t="s">
        <v>1073</v>
      </c>
      <c r="G2023" t="s">
        <v>1345</v>
      </c>
      <c r="H2023" s="10">
        <v>0</v>
      </c>
      <c r="I2023" s="10"/>
      <c r="J2023" s="49"/>
      <c r="K2023" s="10"/>
    </row>
    <row r="2024" spans="1:11" x14ac:dyDescent="0.25">
      <c r="A2024" t="s">
        <v>675</v>
      </c>
      <c r="B2024" t="s">
        <v>579</v>
      </c>
      <c r="C2024">
        <v>39990014</v>
      </c>
      <c r="D2024" t="s">
        <v>962</v>
      </c>
      <c r="E2024" t="s">
        <v>1073</v>
      </c>
      <c r="F2024" t="s">
        <v>1073</v>
      </c>
      <c r="G2024" t="s">
        <v>1346</v>
      </c>
      <c r="H2024" s="10">
        <v>0</v>
      </c>
      <c r="I2024" s="10"/>
      <c r="J2024" s="49"/>
      <c r="K2024" s="10"/>
    </row>
    <row r="2025" spans="1:11" x14ac:dyDescent="0.25">
      <c r="A2025" t="s">
        <v>675</v>
      </c>
      <c r="B2025" t="s">
        <v>579</v>
      </c>
      <c r="C2025">
        <v>39990021</v>
      </c>
      <c r="D2025" t="s">
        <v>962</v>
      </c>
      <c r="E2025" t="s">
        <v>1073</v>
      </c>
      <c r="F2025" t="s">
        <v>1073</v>
      </c>
      <c r="G2025" t="s">
        <v>1347</v>
      </c>
      <c r="H2025" s="10">
        <v>0</v>
      </c>
      <c r="I2025" s="10"/>
      <c r="J2025" s="49"/>
      <c r="K2025" s="10"/>
    </row>
    <row r="2026" spans="1:11" x14ac:dyDescent="0.25">
      <c r="A2026" t="s">
        <v>675</v>
      </c>
      <c r="B2026" t="s">
        <v>579</v>
      </c>
      <c r="C2026">
        <v>39990022</v>
      </c>
      <c r="D2026" t="s">
        <v>962</v>
      </c>
      <c r="E2026" t="s">
        <v>1073</v>
      </c>
      <c r="F2026" t="s">
        <v>1073</v>
      </c>
      <c r="G2026" t="s">
        <v>1348</v>
      </c>
      <c r="H2026" s="10">
        <v>0</v>
      </c>
      <c r="I2026" s="10"/>
      <c r="J2026" s="49"/>
      <c r="K2026" s="10"/>
    </row>
    <row r="2027" spans="1:11" x14ac:dyDescent="0.25">
      <c r="A2027" t="s">
        <v>675</v>
      </c>
      <c r="B2027" t="s">
        <v>579</v>
      </c>
      <c r="C2027">
        <v>50100106</v>
      </c>
      <c r="D2027" t="s">
        <v>996</v>
      </c>
      <c r="E2027" t="s">
        <v>997</v>
      </c>
      <c r="F2027" t="s">
        <v>998</v>
      </c>
      <c r="G2027" t="s">
        <v>1349</v>
      </c>
      <c r="H2027" s="10">
        <v>0</v>
      </c>
      <c r="I2027" s="10"/>
      <c r="J2027" s="49"/>
      <c r="K2027" s="10"/>
    </row>
    <row r="2028" spans="1:11" x14ac:dyDescent="0.25">
      <c r="A2028" t="s">
        <v>675</v>
      </c>
      <c r="B2028" t="s">
        <v>586</v>
      </c>
      <c r="C2028">
        <v>50100505</v>
      </c>
      <c r="D2028" t="s">
        <v>996</v>
      </c>
      <c r="E2028" t="s">
        <v>997</v>
      </c>
      <c r="F2028" t="s">
        <v>1097</v>
      </c>
      <c r="G2028" t="s">
        <v>1171</v>
      </c>
      <c r="H2028" s="10">
        <v>0</v>
      </c>
      <c r="I2028" s="10"/>
      <c r="J2028" s="49"/>
      <c r="K2028" s="10"/>
    </row>
    <row r="2029" spans="1:11" x14ac:dyDescent="0.25">
      <c r="A2029" t="s">
        <v>675</v>
      </c>
      <c r="B2029" t="s">
        <v>596</v>
      </c>
      <c r="C2029">
        <v>50100506</v>
      </c>
      <c r="D2029" t="s">
        <v>996</v>
      </c>
      <c r="E2029" t="s">
        <v>997</v>
      </c>
      <c r="F2029" t="s">
        <v>1097</v>
      </c>
      <c r="G2029" t="s">
        <v>1126</v>
      </c>
      <c r="H2029" s="10">
        <v>0</v>
      </c>
      <c r="I2029" s="10"/>
      <c r="J2029" s="49"/>
      <c r="K2029" s="10"/>
    </row>
    <row r="2030" spans="1:11" x14ac:dyDescent="0.25">
      <c r="A2030" t="s">
        <v>675</v>
      </c>
      <c r="B2030" t="s">
        <v>596</v>
      </c>
      <c r="C2030">
        <v>50100507</v>
      </c>
      <c r="D2030" t="s">
        <v>996</v>
      </c>
      <c r="E2030" t="s">
        <v>997</v>
      </c>
      <c r="F2030" t="s">
        <v>1097</v>
      </c>
      <c r="G2030" t="s">
        <v>1350</v>
      </c>
      <c r="H2030" s="10">
        <v>0</v>
      </c>
      <c r="I2030" s="10"/>
      <c r="J2030" s="49"/>
      <c r="K2030" s="10"/>
    </row>
    <row r="2031" spans="1:11" x14ac:dyDescent="0.25">
      <c r="A2031" t="s">
        <v>675</v>
      </c>
      <c r="B2031" t="s">
        <v>596</v>
      </c>
      <c r="C2031">
        <v>50100508</v>
      </c>
      <c r="D2031" t="s">
        <v>996</v>
      </c>
      <c r="E2031" t="s">
        <v>997</v>
      </c>
      <c r="F2031" t="s">
        <v>1097</v>
      </c>
      <c r="G2031" t="s">
        <v>1351</v>
      </c>
      <c r="H2031" s="10">
        <v>0</v>
      </c>
      <c r="I2031" s="10"/>
      <c r="J2031" s="49"/>
      <c r="K2031" s="10"/>
    </row>
    <row r="2032" spans="1:11" x14ac:dyDescent="0.25">
      <c r="A2032" t="s">
        <v>675</v>
      </c>
      <c r="B2032" t="s">
        <v>596</v>
      </c>
      <c r="C2032">
        <v>50100510</v>
      </c>
      <c r="D2032" t="s">
        <v>996</v>
      </c>
      <c r="E2032" t="s">
        <v>997</v>
      </c>
      <c r="F2032" t="s">
        <v>1097</v>
      </c>
      <c r="G2032" t="s">
        <v>1352</v>
      </c>
      <c r="H2032" s="10">
        <v>0</v>
      </c>
      <c r="I2032" s="10"/>
      <c r="J2032" s="49"/>
      <c r="K2032" s="10"/>
    </row>
    <row r="2033" spans="1:11" x14ac:dyDescent="0.25">
      <c r="A2033" t="s">
        <v>675</v>
      </c>
      <c r="B2033" t="s">
        <v>596</v>
      </c>
      <c r="C2033">
        <v>50100511</v>
      </c>
      <c r="D2033" t="s">
        <v>996</v>
      </c>
      <c r="E2033" t="s">
        <v>997</v>
      </c>
      <c r="F2033" t="s">
        <v>1097</v>
      </c>
      <c r="G2033" t="s">
        <v>1353</v>
      </c>
      <c r="H2033" s="10">
        <v>0</v>
      </c>
      <c r="I2033" s="10"/>
      <c r="J2033" s="49"/>
      <c r="K2033" s="10"/>
    </row>
    <row r="2034" spans="1:11" x14ac:dyDescent="0.25">
      <c r="A2034" t="s">
        <v>675</v>
      </c>
      <c r="B2034" t="s">
        <v>596</v>
      </c>
      <c r="C2034">
        <v>50100512</v>
      </c>
      <c r="D2034" t="s">
        <v>996</v>
      </c>
      <c r="E2034" t="s">
        <v>997</v>
      </c>
      <c r="F2034" t="s">
        <v>1097</v>
      </c>
      <c r="G2034" t="s">
        <v>1354</v>
      </c>
      <c r="H2034" s="10">
        <v>0</v>
      </c>
      <c r="I2034" s="10"/>
      <c r="J2034" s="49"/>
      <c r="K2034" s="10"/>
    </row>
    <row r="2035" spans="1:11" x14ac:dyDescent="0.25">
      <c r="A2035" t="s">
        <v>675</v>
      </c>
      <c r="B2035" t="s">
        <v>596</v>
      </c>
      <c r="C2035">
        <v>50100517</v>
      </c>
      <c r="D2035" t="s">
        <v>996</v>
      </c>
      <c r="E2035" t="s">
        <v>997</v>
      </c>
      <c r="F2035" t="s">
        <v>1097</v>
      </c>
      <c r="G2035" t="s">
        <v>1355</v>
      </c>
      <c r="H2035" s="10">
        <v>0</v>
      </c>
      <c r="I2035" s="10"/>
      <c r="J2035" s="49"/>
      <c r="K2035" s="10"/>
    </row>
    <row r="2036" spans="1:11" x14ac:dyDescent="0.25">
      <c r="A2036" t="s">
        <v>675</v>
      </c>
      <c r="B2036" t="s">
        <v>596</v>
      </c>
      <c r="C2036">
        <v>50100518</v>
      </c>
      <c r="D2036" t="s">
        <v>996</v>
      </c>
      <c r="E2036" t="s">
        <v>997</v>
      </c>
      <c r="F2036" t="s">
        <v>1097</v>
      </c>
      <c r="G2036" t="s">
        <v>1356</v>
      </c>
      <c r="H2036" s="10">
        <v>0</v>
      </c>
      <c r="I2036" s="10"/>
      <c r="J2036" s="49"/>
      <c r="K2036" s="10"/>
    </row>
    <row r="2037" spans="1:11" x14ac:dyDescent="0.25">
      <c r="A2037" t="s">
        <v>675</v>
      </c>
      <c r="B2037" t="s">
        <v>596</v>
      </c>
      <c r="C2037">
        <v>50100519</v>
      </c>
      <c r="D2037" t="s">
        <v>996</v>
      </c>
      <c r="E2037" t="s">
        <v>997</v>
      </c>
      <c r="F2037" t="s">
        <v>1097</v>
      </c>
      <c r="G2037" t="s">
        <v>1357</v>
      </c>
      <c r="H2037" s="10">
        <v>0</v>
      </c>
      <c r="I2037" s="10"/>
      <c r="J2037" s="49"/>
      <c r="K2037" s="10"/>
    </row>
    <row r="2038" spans="1:11" x14ac:dyDescent="0.25">
      <c r="A2038" t="s">
        <v>675</v>
      </c>
      <c r="B2038" t="s">
        <v>596</v>
      </c>
      <c r="C2038">
        <v>50100520</v>
      </c>
      <c r="D2038" t="s">
        <v>996</v>
      </c>
      <c r="E2038" t="s">
        <v>997</v>
      </c>
      <c r="F2038" t="s">
        <v>1097</v>
      </c>
      <c r="G2038" t="s">
        <v>1358</v>
      </c>
      <c r="H2038" s="10">
        <v>0</v>
      </c>
      <c r="I2038" s="10"/>
      <c r="J2038" s="49"/>
      <c r="K2038" s="10"/>
    </row>
    <row r="2039" spans="1:11" x14ac:dyDescent="0.25">
      <c r="A2039" t="s">
        <v>675</v>
      </c>
      <c r="B2039" t="s">
        <v>539</v>
      </c>
      <c r="C2039">
        <v>50200103</v>
      </c>
      <c r="D2039" t="s">
        <v>996</v>
      </c>
      <c r="E2039" t="s">
        <v>1124</v>
      </c>
      <c r="F2039" t="s">
        <v>1035</v>
      </c>
      <c r="G2039" t="s">
        <v>1156</v>
      </c>
      <c r="H2039" s="10">
        <v>0</v>
      </c>
      <c r="I2039" s="10"/>
      <c r="J2039" s="49"/>
      <c r="K2039" s="10"/>
    </row>
    <row r="2040" spans="1:11" x14ac:dyDescent="0.25">
      <c r="A2040" t="s">
        <v>675</v>
      </c>
      <c r="B2040" t="s">
        <v>539</v>
      </c>
      <c r="C2040">
        <v>50200104</v>
      </c>
      <c r="D2040" t="s">
        <v>996</v>
      </c>
      <c r="E2040" t="s">
        <v>1124</v>
      </c>
      <c r="F2040" t="s">
        <v>1035</v>
      </c>
      <c r="G2040" t="s">
        <v>1350</v>
      </c>
      <c r="H2040" s="10">
        <v>0</v>
      </c>
      <c r="I2040" s="10"/>
      <c r="J2040" s="49"/>
      <c r="K2040" s="10"/>
    </row>
    <row r="2041" spans="1:11" x14ac:dyDescent="0.25">
      <c r="A2041" t="s">
        <v>675</v>
      </c>
      <c r="B2041" t="s">
        <v>539</v>
      </c>
      <c r="C2041">
        <v>50200105</v>
      </c>
      <c r="D2041" t="s">
        <v>996</v>
      </c>
      <c r="E2041" t="s">
        <v>1124</v>
      </c>
      <c r="F2041" t="s">
        <v>1035</v>
      </c>
      <c r="G2041" t="s">
        <v>1351</v>
      </c>
      <c r="H2041" s="10">
        <v>0</v>
      </c>
      <c r="I2041" s="10"/>
      <c r="J2041" s="49"/>
      <c r="K2041" s="10"/>
    </row>
    <row r="2042" spans="1:11" x14ac:dyDescent="0.25">
      <c r="A2042" t="s">
        <v>675</v>
      </c>
      <c r="B2042" t="s">
        <v>539</v>
      </c>
      <c r="C2042">
        <v>50200502</v>
      </c>
      <c r="D2042" t="s">
        <v>996</v>
      </c>
      <c r="E2042" t="s">
        <v>1124</v>
      </c>
      <c r="F2042" t="s">
        <v>1125</v>
      </c>
      <c r="G2042" t="s">
        <v>1359</v>
      </c>
      <c r="H2042" s="10">
        <v>0</v>
      </c>
      <c r="I2042" s="10"/>
      <c r="J2042" s="49"/>
      <c r="K2042" s="10"/>
    </row>
    <row r="2043" spans="1:11" x14ac:dyDescent="0.25">
      <c r="A2043" t="s">
        <v>675</v>
      </c>
      <c r="B2043" t="s">
        <v>586</v>
      </c>
      <c r="C2043">
        <v>50200502</v>
      </c>
      <c r="D2043" t="s">
        <v>996</v>
      </c>
      <c r="E2043" t="s">
        <v>1124</v>
      </c>
      <c r="F2043" t="s">
        <v>1125</v>
      </c>
      <c r="G2043" t="s">
        <v>1359</v>
      </c>
      <c r="H2043" s="10">
        <v>0</v>
      </c>
      <c r="I2043" s="10"/>
      <c r="J2043" s="49"/>
      <c r="K2043" s="10"/>
    </row>
    <row r="2044" spans="1:11" x14ac:dyDescent="0.25">
      <c r="A2044" t="s">
        <v>675</v>
      </c>
      <c r="B2044" t="s">
        <v>539</v>
      </c>
      <c r="C2044">
        <v>50200503</v>
      </c>
      <c r="D2044" t="s">
        <v>996</v>
      </c>
      <c r="E2044" t="s">
        <v>1124</v>
      </c>
      <c r="F2044" t="s">
        <v>1125</v>
      </c>
      <c r="G2044" t="s">
        <v>1360</v>
      </c>
      <c r="H2044" s="10">
        <v>0</v>
      </c>
      <c r="I2044" s="10"/>
      <c r="J2044" s="49"/>
      <c r="K2044" s="10"/>
    </row>
    <row r="2045" spans="1:11" x14ac:dyDescent="0.25">
      <c r="A2045" t="s">
        <v>675</v>
      </c>
      <c r="B2045" t="s">
        <v>586</v>
      </c>
      <c r="C2045">
        <v>50200503</v>
      </c>
      <c r="D2045" t="s">
        <v>996</v>
      </c>
      <c r="E2045" t="s">
        <v>1124</v>
      </c>
      <c r="F2045" t="s">
        <v>1125</v>
      </c>
      <c r="G2045" t="s">
        <v>1360</v>
      </c>
      <c r="H2045" s="10">
        <v>0</v>
      </c>
      <c r="I2045" s="10"/>
      <c r="J2045" s="49"/>
      <c r="K2045" s="10"/>
    </row>
    <row r="2046" spans="1:11" x14ac:dyDescent="0.25">
      <c r="A2046" t="s">
        <v>675</v>
      </c>
      <c r="B2046" t="s">
        <v>539</v>
      </c>
      <c r="C2046">
        <v>50200504</v>
      </c>
      <c r="D2046" t="s">
        <v>996</v>
      </c>
      <c r="E2046" t="s">
        <v>1124</v>
      </c>
      <c r="F2046" t="s">
        <v>1125</v>
      </c>
      <c r="G2046" t="s">
        <v>1361</v>
      </c>
      <c r="H2046" s="10">
        <v>0</v>
      </c>
      <c r="I2046" s="10"/>
      <c r="J2046" s="49"/>
      <c r="K2046" s="10"/>
    </row>
    <row r="2047" spans="1:11" x14ac:dyDescent="0.25">
      <c r="A2047" t="s">
        <v>675</v>
      </c>
      <c r="B2047" t="s">
        <v>586</v>
      </c>
      <c r="C2047">
        <v>50200504</v>
      </c>
      <c r="D2047" t="s">
        <v>996</v>
      </c>
      <c r="E2047" t="s">
        <v>1124</v>
      </c>
      <c r="F2047" t="s">
        <v>1125</v>
      </c>
      <c r="G2047" t="s">
        <v>1361</v>
      </c>
      <c r="H2047" s="10">
        <v>0</v>
      </c>
      <c r="I2047" s="10"/>
      <c r="J2047" s="49"/>
      <c r="K2047" s="10"/>
    </row>
    <row r="2048" spans="1:11" x14ac:dyDescent="0.25">
      <c r="A2048" t="s">
        <v>675</v>
      </c>
      <c r="B2048" t="s">
        <v>539</v>
      </c>
      <c r="C2048">
        <v>50200507</v>
      </c>
      <c r="D2048" t="s">
        <v>996</v>
      </c>
      <c r="E2048" t="s">
        <v>1124</v>
      </c>
      <c r="F2048" t="s">
        <v>1125</v>
      </c>
      <c r="G2048" t="s">
        <v>1362</v>
      </c>
      <c r="H2048" s="10">
        <v>0</v>
      </c>
      <c r="I2048" s="10"/>
      <c r="J2048" s="49"/>
      <c r="K2048" s="10"/>
    </row>
    <row r="2049" spans="1:11" x14ac:dyDescent="0.25">
      <c r="A2049" t="s">
        <v>675</v>
      </c>
      <c r="B2049" t="s">
        <v>579</v>
      </c>
      <c r="C2049">
        <v>50200507</v>
      </c>
      <c r="D2049" t="s">
        <v>996</v>
      </c>
      <c r="E2049" t="s">
        <v>1124</v>
      </c>
      <c r="F2049" t="s">
        <v>1125</v>
      </c>
      <c r="G2049" t="s">
        <v>1362</v>
      </c>
      <c r="H2049" s="10">
        <v>0</v>
      </c>
      <c r="I2049" s="10"/>
      <c r="J2049" s="49"/>
      <c r="K2049" s="10"/>
    </row>
    <row r="2050" spans="1:11" x14ac:dyDescent="0.25">
      <c r="A2050" t="s">
        <v>675</v>
      </c>
      <c r="B2050" t="s">
        <v>539</v>
      </c>
      <c r="C2050">
        <v>50200515</v>
      </c>
      <c r="D2050" t="s">
        <v>996</v>
      </c>
      <c r="E2050" t="s">
        <v>1124</v>
      </c>
      <c r="F2050" t="s">
        <v>1125</v>
      </c>
      <c r="G2050" t="s">
        <v>1363</v>
      </c>
      <c r="H2050" s="10">
        <v>0</v>
      </c>
      <c r="I2050" s="10"/>
      <c r="J2050" s="49"/>
      <c r="K2050" s="10"/>
    </row>
    <row r="2051" spans="1:11" x14ac:dyDescent="0.25">
      <c r="A2051" t="s">
        <v>675</v>
      </c>
      <c r="B2051" t="s">
        <v>579</v>
      </c>
      <c r="C2051">
        <v>50200515</v>
      </c>
      <c r="D2051" t="s">
        <v>996</v>
      </c>
      <c r="E2051" t="s">
        <v>1124</v>
      </c>
      <c r="F2051" t="s">
        <v>1125</v>
      </c>
      <c r="G2051" t="s">
        <v>1363</v>
      </c>
      <c r="H2051" s="10">
        <v>0</v>
      </c>
      <c r="I2051" s="10"/>
      <c r="J2051" s="49"/>
      <c r="K2051" s="10"/>
    </row>
    <row r="2052" spans="1:11" x14ac:dyDescent="0.25">
      <c r="A2052" t="s">
        <v>675</v>
      </c>
      <c r="B2052" t="s">
        <v>539</v>
      </c>
      <c r="C2052">
        <v>50200516</v>
      </c>
      <c r="D2052" t="s">
        <v>996</v>
      </c>
      <c r="E2052" t="s">
        <v>1124</v>
      </c>
      <c r="F2052" t="s">
        <v>1125</v>
      </c>
      <c r="G2052" t="s">
        <v>1364</v>
      </c>
      <c r="H2052" s="10">
        <v>0</v>
      </c>
      <c r="I2052" s="10"/>
      <c r="J2052" s="49"/>
      <c r="K2052" s="10"/>
    </row>
    <row r="2053" spans="1:11" x14ac:dyDescent="0.25">
      <c r="A2053" t="s">
        <v>675</v>
      </c>
      <c r="B2053" t="s">
        <v>579</v>
      </c>
      <c r="C2053">
        <v>50200516</v>
      </c>
      <c r="D2053" t="s">
        <v>996</v>
      </c>
      <c r="E2053" t="s">
        <v>1124</v>
      </c>
      <c r="F2053" t="s">
        <v>1125</v>
      </c>
      <c r="G2053" t="s">
        <v>1364</v>
      </c>
      <c r="H2053" s="10">
        <v>0</v>
      </c>
      <c r="I2053" s="10"/>
      <c r="J2053" s="49"/>
      <c r="K2053" s="10"/>
    </row>
    <row r="2054" spans="1:11" x14ac:dyDescent="0.25">
      <c r="A2054" t="s">
        <v>675</v>
      </c>
      <c r="B2054" t="s">
        <v>539</v>
      </c>
      <c r="C2054">
        <v>50200517</v>
      </c>
      <c r="D2054" t="s">
        <v>996</v>
      </c>
      <c r="E2054" t="s">
        <v>1124</v>
      </c>
      <c r="F2054" t="s">
        <v>1125</v>
      </c>
      <c r="G2054" t="s">
        <v>1365</v>
      </c>
      <c r="H2054" s="10">
        <v>0</v>
      </c>
      <c r="I2054" s="10"/>
      <c r="J2054" s="49"/>
      <c r="K2054" s="10"/>
    </row>
    <row r="2055" spans="1:11" x14ac:dyDescent="0.25">
      <c r="A2055" t="s">
        <v>675</v>
      </c>
      <c r="B2055" t="s">
        <v>579</v>
      </c>
      <c r="C2055">
        <v>50200517</v>
      </c>
      <c r="D2055" t="s">
        <v>996</v>
      </c>
      <c r="E2055" t="s">
        <v>1124</v>
      </c>
      <c r="F2055" t="s">
        <v>1125</v>
      </c>
      <c r="G2055" t="s">
        <v>1365</v>
      </c>
      <c r="H2055" s="10">
        <v>0</v>
      </c>
      <c r="I2055" s="10"/>
      <c r="J2055" s="49"/>
      <c r="K2055" s="10"/>
    </row>
    <row r="2056" spans="1:11" x14ac:dyDescent="0.25">
      <c r="A2056" t="s">
        <v>675</v>
      </c>
      <c r="B2056" t="s">
        <v>539</v>
      </c>
      <c r="C2056">
        <v>50200518</v>
      </c>
      <c r="D2056" t="s">
        <v>996</v>
      </c>
      <c r="E2056" t="s">
        <v>1124</v>
      </c>
      <c r="F2056" t="s">
        <v>1125</v>
      </c>
      <c r="G2056" t="s">
        <v>1356</v>
      </c>
      <c r="H2056" s="10">
        <v>0</v>
      </c>
      <c r="I2056" s="10"/>
      <c r="J2056" s="49"/>
      <c r="K2056" s="10"/>
    </row>
    <row r="2057" spans="1:11" x14ac:dyDescent="0.25">
      <c r="A2057" t="s">
        <v>675</v>
      </c>
      <c r="B2057" t="s">
        <v>579</v>
      </c>
      <c r="C2057">
        <v>50200518</v>
      </c>
      <c r="D2057" t="s">
        <v>996</v>
      </c>
      <c r="E2057" t="s">
        <v>1124</v>
      </c>
      <c r="F2057" t="s">
        <v>1125</v>
      </c>
      <c r="G2057" t="s">
        <v>1356</v>
      </c>
      <c r="H2057" s="10">
        <v>0</v>
      </c>
      <c r="I2057" s="10"/>
      <c r="J2057" s="49"/>
      <c r="K2057" s="10"/>
    </row>
    <row r="2058" spans="1:11" x14ac:dyDescent="0.25">
      <c r="A2058" t="s">
        <v>675</v>
      </c>
      <c r="B2058" t="s">
        <v>539</v>
      </c>
      <c r="C2058">
        <v>50200519</v>
      </c>
      <c r="D2058" t="s">
        <v>996</v>
      </c>
      <c r="E2058" t="s">
        <v>1124</v>
      </c>
      <c r="F2058" t="s">
        <v>1125</v>
      </c>
      <c r="G2058" t="s">
        <v>1357</v>
      </c>
      <c r="H2058" s="10">
        <v>0</v>
      </c>
      <c r="I2058" s="10"/>
      <c r="J2058" s="49"/>
      <c r="K2058" s="10"/>
    </row>
    <row r="2059" spans="1:11" x14ac:dyDescent="0.25">
      <c r="A2059" t="s">
        <v>675</v>
      </c>
      <c r="B2059" t="s">
        <v>579</v>
      </c>
      <c r="C2059">
        <v>50200519</v>
      </c>
      <c r="D2059" t="s">
        <v>996</v>
      </c>
      <c r="E2059" t="s">
        <v>1124</v>
      </c>
      <c r="F2059" t="s">
        <v>1125</v>
      </c>
      <c r="G2059" t="s">
        <v>1357</v>
      </c>
      <c r="H2059" s="10">
        <v>0</v>
      </c>
      <c r="I2059" s="10"/>
      <c r="J2059" s="49"/>
      <c r="K2059" s="10"/>
    </row>
    <row r="2060" spans="1:11" x14ac:dyDescent="0.25">
      <c r="A2060" t="s">
        <v>675</v>
      </c>
      <c r="B2060" t="s">
        <v>539</v>
      </c>
      <c r="C2060">
        <v>50200520</v>
      </c>
      <c r="D2060" t="s">
        <v>996</v>
      </c>
      <c r="E2060" t="s">
        <v>1124</v>
      </c>
      <c r="F2060" t="s">
        <v>1125</v>
      </c>
      <c r="G2060" t="s">
        <v>1358</v>
      </c>
      <c r="H2060" s="10">
        <v>0</v>
      </c>
      <c r="I2060" s="10"/>
      <c r="J2060" s="49"/>
      <c r="K2060" s="10"/>
    </row>
    <row r="2061" spans="1:11" x14ac:dyDescent="0.25">
      <c r="A2061" t="s">
        <v>675</v>
      </c>
      <c r="B2061" t="s">
        <v>579</v>
      </c>
      <c r="C2061">
        <v>50200520</v>
      </c>
      <c r="D2061" t="s">
        <v>996</v>
      </c>
      <c r="E2061" t="s">
        <v>1124</v>
      </c>
      <c r="F2061" t="s">
        <v>1125</v>
      </c>
      <c r="G2061" t="s">
        <v>1358</v>
      </c>
      <c r="H2061" s="10">
        <v>0</v>
      </c>
      <c r="I2061" s="10"/>
      <c r="J2061" s="49"/>
      <c r="K2061" s="10"/>
    </row>
    <row r="2062" spans="1:11" x14ac:dyDescent="0.25">
      <c r="A2062" t="s">
        <v>675</v>
      </c>
      <c r="B2062" t="s">
        <v>579</v>
      </c>
      <c r="C2062">
        <v>50300104</v>
      </c>
      <c r="D2062" t="s">
        <v>996</v>
      </c>
      <c r="E2062" t="s">
        <v>1034</v>
      </c>
      <c r="F2062" t="s">
        <v>1035</v>
      </c>
      <c r="G2062" t="s">
        <v>1269</v>
      </c>
      <c r="H2062" s="10">
        <v>0</v>
      </c>
      <c r="I2062" s="10"/>
      <c r="J2062" s="49"/>
      <c r="K2062" s="10"/>
    </row>
    <row r="2063" spans="1:11" x14ac:dyDescent="0.25">
      <c r="A2063" t="s">
        <v>675</v>
      </c>
      <c r="B2063" t="s">
        <v>579</v>
      </c>
      <c r="C2063">
        <v>50300105</v>
      </c>
      <c r="D2063" t="s">
        <v>996</v>
      </c>
      <c r="E2063" t="s">
        <v>1034</v>
      </c>
      <c r="F2063" t="s">
        <v>1035</v>
      </c>
      <c r="G2063" t="s">
        <v>1366</v>
      </c>
      <c r="H2063" s="10">
        <v>0</v>
      </c>
      <c r="I2063" s="10"/>
      <c r="J2063" s="49"/>
      <c r="K2063" s="10"/>
    </row>
    <row r="2064" spans="1:11" x14ac:dyDescent="0.25">
      <c r="A2064" t="s">
        <v>675</v>
      </c>
      <c r="B2064" t="s">
        <v>579</v>
      </c>
      <c r="C2064">
        <v>50300106</v>
      </c>
      <c r="D2064" t="s">
        <v>996</v>
      </c>
      <c r="E2064" t="s">
        <v>1034</v>
      </c>
      <c r="F2064" t="s">
        <v>1035</v>
      </c>
      <c r="G2064" t="s">
        <v>1367</v>
      </c>
      <c r="H2064" s="10">
        <v>0</v>
      </c>
      <c r="I2064" s="10"/>
      <c r="J2064" s="49"/>
      <c r="K2064" s="10"/>
    </row>
    <row r="2065" spans="1:11" x14ac:dyDescent="0.25">
      <c r="A2065" t="s">
        <v>675</v>
      </c>
      <c r="B2065" t="s">
        <v>579</v>
      </c>
      <c r="C2065">
        <v>50300107</v>
      </c>
      <c r="D2065" t="s">
        <v>996</v>
      </c>
      <c r="E2065" t="s">
        <v>1034</v>
      </c>
      <c r="F2065" t="s">
        <v>1035</v>
      </c>
      <c r="G2065" t="s">
        <v>1368</v>
      </c>
      <c r="H2065" s="10">
        <v>0</v>
      </c>
      <c r="I2065" s="10"/>
      <c r="J2065" s="49"/>
      <c r="K2065" s="10"/>
    </row>
    <row r="2066" spans="1:11" x14ac:dyDescent="0.25">
      <c r="A2066" t="s">
        <v>675</v>
      </c>
      <c r="B2066" t="s">
        <v>579</v>
      </c>
      <c r="C2066">
        <v>50300108</v>
      </c>
      <c r="D2066" t="s">
        <v>996</v>
      </c>
      <c r="E2066" t="s">
        <v>1034</v>
      </c>
      <c r="F2066" t="s">
        <v>1035</v>
      </c>
      <c r="G2066" t="s">
        <v>1369</v>
      </c>
      <c r="H2066" s="10">
        <v>0</v>
      </c>
      <c r="I2066" s="10"/>
      <c r="J2066" s="49"/>
      <c r="K2066" s="10"/>
    </row>
    <row r="2067" spans="1:11" x14ac:dyDescent="0.25">
      <c r="A2067" t="s">
        <v>675</v>
      </c>
      <c r="B2067" t="s">
        <v>579</v>
      </c>
      <c r="C2067">
        <v>50300109</v>
      </c>
      <c r="D2067" t="s">
        <v>996</v>
      </c>
      <c r="E2067" t="s">
        <v>1034</v>
      </c>
      <c r="F2067" t="s">
        <v>1035</v>
      </c>
      <c r="G2067" t="s">
        <v>1370</v>
      </c>
      <c r="H2067" s="10">
        <v>0</v>
      </c>
      <c r="I2067" s="10"/>
      <c r="J2067" s="49"/>
      <c r="K2067" s="10"/>
    </row>
    <row r="2068" spans="1:11" x14ac:dyDescent="0.25">
      <c r="A2068" t="s">
        <v>675</v>
      </c>
      <c r="B2068" t="s">
        <v>579</v>
      </c>
      <c r="C2068">
        <v>50300111</v>
      </c>
      <c r="D2068" t="s">
        <v>996</v>
      </c>
      <c r="E2068" t="s">
        <v>1034</v>
      </c>
      <c r="F2068" t="s">
        <v>1035</v>
      </c>
      <c r="G2068" t="s">
        <v>1079</v>
      </c>
      <c r="H2068" s="10">
        <v>0</v>
      </c>
      <c r="I2068" s="10"/>
      <c r="J2068" s="49"/>
      <c r="K2068" s="10"/>
    </row>
    <row r="2069" spans="1:11" x14ac:dyDescent="0.25">
      <c r="A2069" t="s">
        <v>675</v>
      </c>
      <c r="B2069" t="s">
        <v>579</v>
      </c>
      <c r="C2069">
        <v>50300113</v>
      </c>
      <c r="D2069" t="s">
        <v>996</v>
      </c>
      <c r="E2069" t="s">
        <v>1034</v>
      </c>
      <c r="F2069" t="s">
        <v>1035</v>
      </c>
      <c r="G2069" t="s">
        <v>1349</v>
      </c>
      <c r="H2069" s="10">
        <v>0</v>
      </c>
      <c r="I2069" s="10"/>
      <c r="J2069" s="49"/>
      <c r="K2069" s="10"/>
    </row>
    <row r="2070" spans="1:11" x14ac:dyDescent="0.25">
      <c r="A2070" t="s">
        <v>675</v>
      </c>
      <c r="B2070" t="s">
        <v>579</v>
      </c>
      <c r="C2070">
        <v>50300114</v>
      </c>
      <c r="D2070" t="s">
        <v>996</v>
      </c>
      <c r="E2070" t="s">
        <v>1034</v>
      </c>
      <c r="F2070" t="s">
        <v>1035</v>
      </c>
      <c r="G2070" t="s">
        <v>1105</v>
      </c>
      <c r="H2070" s="10">
        <v>0</v>
      </c>
      <c r="I2070" s="10"/>
      <c r="J2070" s="49"/>
      <c r="K2070" s="10"/>
    </row>
    <row r="2071" spans="1:11" x14ac:dyDescent="0.25">
      <c r="A2071" t="s">
        <v>675</v>
      </c>
      <c r="B2071" t="s">
        <v>579</v>
      </c>
      <c r="C2071">
        <v>50300115</v>
      </c>
      <c r="D2071" t="s">
        <v>996</v>
      </c>
      <c r="E2071" t="s">
        <v>1034</v>
      </c>
      <c r="F2071" t="s">
        <v>1035</v>
      </c>
      <c r="G2071" t="s">
        <v>1371</v>
      </c>
      <c r="H2071" s="10">
        <v>0</v>
      </c>
      <c r="I2071" s="10"/>
      <c r="J2071" s="49"/>
      <c r="K2071" s="10"/>
    </row>
    <row r="2072" spans="1:11" x14ac:dyDescent="0.25">
      <c r="A2072" t="s">
        <v>675</v>
      </c>
      <c r="B2072" t="s">
        <v>579</v>
      </c>
      <c r="C2072">
        <v>50300502</v>
      </c>
      <c r="D2072" t="s">
        <v>996</v>
      </c>
      <c r="E2072" t="s">
        <v>1034</v>
      </c>
      <c r="F2072" t="s">
        <v>1035</v>
      </c>
      <c r="G2072" t="s">
        <v>1372</v>
      </c>
      <c r="H2072" s="10">
        <v>0</v>
      </c>
      <c r="I2072" s="10"/>
      <c r="J2072" s="49"/>
      <c r="K2072" s="10"/>
    </row>
    <row r="2073" spans="1:11" x14ac:dyDescent="0.25">
      <c r="A2073" t="s">
        <v>675</v>
      </c>
      <c r="B2073" t="s">
        <v>579</v>
      </c>
      <c r="C2073">
        <v>50300506</v>
      </c>
      <c r="D2073" t="s">
        <v>996</v>
      </c>
      <c r="E2073" t="s">
        <v>1034</v>
      </c>
      <c r="F2073" t="s">
        <v>1035</v>
      </c>
      <c r="G2073" t="s">
        <v>1126</v>
      </c>
      <c r="H2073" s="10">
        <v>0</v>
      </c>
      <c r="I2073" s="10"/>
      <c r="J2073" s="49"/>
      <c r="K2073" s="10"/>
    </row>
    <row r="2074" spans="1:11" x14ac:dyDescent="0.25">
      <c r="A2074" t="s">
        <v>675</v>
      </c>
      <c r="B2074" t="s">
        <v>579</v>
      </c>
      <c r="C2074">
        <v>50300515</v>
      </c>
      <c r="D2074" t="s">
        <v>996</v>
      </c>
      <c r="E2074" t="s">
        <v>1034</v>
      </c>
      <c r="F2074" t="s">
        <v>1035</v>
      </c>
      <c r="G2074" t="s">
        <v>1363</v>
      </c>
      <c r="H2074" s="10">
        <v>0</v>
      </c>
      <c r="I2074" s="10"/>
      <c r="J2074" s="49"/>
      <c r="K2074" s="10"/>
    </row>
    <row r="2075" spans="1:11" x14ac:dyDescent="0.25">
      <c r="A2075" t="s">
        <v>675</v>
      </c>
      <c r="B2075" t="s">
        <v>579</v>
      </c>
      <c r="C2075">
        <v>50300516</v>
      </c>
      <c r="D2075" t="s">
        <v>996</v>
      </c>
      <c r="E2075" t="s">
        <v>1034</v>
      </c>
      <c r="F2075" t="s">
        <v>1035</v>
      </c>
      <c r="G2075" t="s">
        <v>1364</v>
      </c>
      <c r="H2075" s="10">
        <v>0</v>
      </c>
      <c r="I2075" s="10"/>
      <c r="J2075" s="49"/>
      <c r="K2075" s="10"/>
    </row>
    <row r="2076" spans="1:11" x14ac:dyDescent="0.25">
      <c r="A2076" t="s">
        <v>675</v>
      </c>
      <c r="B2076" t="s">
        <v>579</v>
      </c>
      <c r="C2076">
        <v>50300517</v>
      </c>
      <c r="D2076" t="s">
        <v>996</v>
      </c>
      <c r="E2076" t="s">
        <v>1034</v>
      </c>
      <c r="F2076" t="s">
        <v>1035</v>
      </c>
      <c r="G2076" t="s">
        <v>1365</v>
      </c>
      <c r="H2076" s="10">
        <v>0</v>
      </c>
      <c r="I2076" s="10"/>
      <c r="J2076" s="49"/>
      <c r="K2076" s="10"/>
    </row>
    <row r="2077" spans="1:11" x14ac:dyDescent="0.25">
      <c r="A2077" t="s">
        <v>675</v>
      </c>
      <c r="B2077" t="s">
        <v>579</v>
      </c>
      <c r="C2077">
        <v>50300518</v>
      </c>
      <c r="D2077" t="s">
        <v>996</v>
      </c>
      <c r="E2077" t="s">
        <v>1034</v>
      </c>
      <c r="F2077" t="s">
        <v>1035</v>
      </c>
      <c r="G2077" t="s">
        <v>1356</v>
      </c>
      <c r="H2077" s="10">
        <v>0</v>
      </c>
      <c r="I2077" s="10"/>
      <c r="J2077" s="49"/>
      <c r="K2077" s="10"/>
    </row>
    <row r="2078" spans="1:11" x14ac:dyDescent="0.25">
      <c r="A2078" t="s">
        <v>675</v>
      </c>
      <c r="B2078" t="s">
        <v>579</v>
      </c>
      <c r="C2078">
        <v>50300519</v>
      </c>
      <c r="D2078" t="s">
        <v>996</v>
      </c>
      <c r="E2078" t="s">
        <v>1034</v>
      </c>
      <c r="F2078" t="s">
        <v>1035</v>
      </c>
      <c r="G2078" t="s">
        <v>1357</v>
      </c>
      <c r="H2078" s="10">
        <v>0</v>
      </c>
      <c r="I2078" s="10"/>
      <c r="J2078" s="49"/>
      <c r="K2078" s="10"/>
    </row>
    <row r="2079" spans="1:11" x14ac:dyDescent="0.25">
      <c r="A2079" t="s">
        <v>675</v>
      </c>
      <c r="B2079" t="s">
        <v>579</v>
      </c>
      <c r="C2079">
        <v>50300520</v>
      </c>
      <c r="D2079" t="s">
        <v>996</v>
      </c>
      <c r="E2079" t="s">
        <v>1034</v>
      </c>
      <c r="F2079" t="s">
        <v>1035</v>
      </c>
      <c r="G2079" t="s">
        <v>1358</v>
      </c>
      <c r="H2079" s="10">
        <v>0</v>
      </c>
      <c r="I2079" s="10"/>
      <c r="J2079" s="49"/>
      <c r="K2079" s="10"/>
    </row>
    <row r="2080" spans="1:11" x14ac:dyDescent="0.25">
      <c r="A2080" t="s">
        <v>675</v>
      </c>
      <c r="B2080" t="s">
        <v>634</v>
      </c>
      <c r="C2080">
        <v>10100211</v>
      </c>
      <c r="D2080" t="s">
        <v>956</v>
      </c>
      <c r="E2080" t="s">
        <v>957</v>
      </c>
      <c r="F2080" t="s">
        <v>958</v>
      </c>
      <c r="G2080" t="s">
        <v>1211</v>
      </c>
      <c r="H2080" s="10">
        <v>0</v>
      </c>
      <c r="I2080" s="10"/>
      <c r="J2080" s="49"/>
      <c r="K2080" s="10"/>
    </row>
    <row r="2081" spans="1:11" x14ac:dyDescent="0.25">
      <c r="A2081" t="s">
        <v>675</v>
      </c>
      <c r="B2081" t="s">
        <v>39</v>
      </c>
      <c r="C2081">
        <v>10200404</v>
      </c>
      <c r="D2081" t="s">
        <v>956</v>
      </c>
      <c r="E2081" t="s">
        <v>972</v>
      </c>
      <c r="F2081" t="s">
        <v>1088</v>
      </c>
      <c r="G2081" t="s">
        <v>1176</v>
      </c>
      <c r="H2081" s="10">
        <v>0</v>
      </c>
      <c r="I2081" s="10"/>
      <c r="J2081" s="49"/>
      <c r="K2081" s="10"/>
    </row>
    <row r="2082" spans="1:11" x14ac:dyDescent="0.25">
      <c r="A2082" t="s">
        <v>675</v>
      </c>
      <c r="B2082" t="s">
        <v>39</v>
      </c>
      <c r="C2082">
        <v>10200405</v>
      </c>
      <c r="D2082" t="s">
        <v>956</v>
      </c>
      <c r="E2082" t="s">
        <v>972</v>
      </c>
      <c r="F2082" t="s">
        <v>1088</v>
      </c>
      <c r="G2082" t="s">
        <v>1128</v>
      </c>
      <c r="H2082" s="10">
        <v>0</v>
      </c>
      <c r="I2082" s="10"/>
      <c r="J2082" s="49"/>
      <c r="K2082" s="10"/>
    </row>
    <row r="2083" spans="1:11" x14ac:dyDescent="0.25">
      <c r="A2083" t="s">
        <v>675</v>
      </c>
      <c r="B2083" t="s">
        <v>36</v>
      </c>
      <c r="C2083">
        <v>10200710</v>
      </c>
      <c r="D2083" t="s">
        <v>956</v>
      </c>
      <c r="E2083" t="s">
        <v>972</v>
      </c>
      <c r="F2083" t="s">
        <v>982</v>
      </c>
      <c r="G2083" t="s">
        <v>1128</v>
      </c>
      <c r="H2083" s="10">
        <v>0</v>
      </c>
      <c r="I2083" s="10"/>
      <c r="J2083" s="49"/>
      <c r="K2083" s="10"/>
    </row>
    <row r="2084" spans="1:11" x14ac:dyDescent="0.25">
      <c r="A2084" t="s">
        <v>675</v>
      </c>
      <c r="B2084" t="s">
        <v>30</v>
      </c>
      <c r="C2084">
        <v>10201001</v>
      </c>
      <c r="D2084" t="s">
        <v>956</v>
      </c>
      <c r="E2084" t="s">
        <v>972</v>
      </c>
      <c r="F2084" t="s">
        <v>1140</v>
      </c>
      <c r="G2084" t="s">
        <v>1192</v>
      </c>
      <c r="H2084" s="10">
        <v>0</v>
      </c>
      <c r="I2084" s="10"/>
      <c r="J2084" s="49"/>
      <c r="K2084" s="10"/>
    </row>
    <row r="2085" spans="1:11" x14ac:dyDescent="0.25">
      <c r="A2085" t="s">
        <v>675</v>
      </c>
      <c r="B2085" t="s">
        <v>30</v>
      </c>
      <c r="C2085">
        <v>10201003</v>
      </c>
      <c r="D2085" t="s">
        <v>956</v>
      </c>
      <c r="E2085" t="s">
        <v>972</v>
      </c>
      <c r="F2085" t="s">
        <v>1140</v>
      </c>
      <c r="G2085" t="s">
        <v>1208</v>
      </c>
      <c r="H2085" s="10">
        <v>0</v>
      </c>
      <c r="I2085" s="10"/>
      <c r="J2085" s="49"/>
      <c r="K2085" s="10"/>
    </row>
    <row r="2086" spans="1:11" x14ac:dyDescent="0.25">
      <c r="A2086" t="s">
        <v>675</v>
      </c>
      <c r="B2086" t="s">
        <v>25</v>
      </c>
      <c r="C2086">
        <v>10201403</v>
      </c>
      <c r="D2086" t="s">
        <v>956</v>
      </c>
      <c r="E2086" t="s">
        <v>972</v>
      </c>
      <c r="F2086" t="s">
        <v>1134</v>
      </c>
      <c r="G2086" t="s">
        <v>1086</v>
      </c>
      <c r="H2086" s="10">
        <v>0</v>
      </c>
      <c r="I2086" s="10"/>
      <c r="J2086" s="49"/>
      <c r="K2086" s="10"/>
    </row>
    <row r="2087" spans="1:11" x14ac:dyDescent="0.25">
      <c r="A2087" t="s">
        <v>675</v>
      </c>
      <c r="B2087" t="s">
        <v>39</v>
      </c>
      <c r="C2087">
        <v>10201404</v>
      </c>
      <c r="D2087" t="s">
        <v>956</v>
      </c>
      <c r="E2087" t="s">
        <v>972</v>
      </c>
      <c r="F2087" t="s">
        <v>1134</v>
      </c>
      <c r="G2087" t="s">
        <v>1088</v>
      </c>
      <c r="H2087" s="10">
        <v>0</v>
      </c>
      <c r="I2087" s="10"/>
      <c r="J2087" s="49"/>
      <c r="K2087" s="10"/>
    </row>
    <row r="2088" spans="1:11" x14ac:dyDescent="0.25">
      <c r="A2088" t="s">
        <v>675</v>
      </c>
      <c r="B2088" t="s">
        <v>39</v>
      </c>
      <c r="C2088">
        <v>10300402</v>
      </c>
      <c r="D2088" t="s">
        <v>956</v>
      </c>
      <c r="E2088" t="s">
        <v>993</v>
      </c>
      <c r="F2088" t="s">
        <v>1088</v>
      </c>
      <c r="G2088" t="s">
        <v>974</v>
      </c>
      <c r="H2088" s="10">
        <v>0</v>
      </c>
      <c r="I2088" s="10"/>
      <c r="J2088" s="49"/>
      <c r="K2088" s="10"/>
    </row>
    <row r="2089" spans="1:11" x14ac:dyDescent="0.25">
      <c r="A2089" t="s">
        <v>675</v>
      </c>
      <c r="B2089" t="s">
        <v>39</v>
      </c>
      <c r="C2089">
        <v>10300403</v>
      </c>
      <c r="D2089" t="s">
        <v>956</v>
      </c>
      <c r="E2089" t="s">
        <v>993</v>
      </c>
      <c r="F2089" t="s">
        <v>1088</v>
      </c>
      <c r="G2089" t="s">
        <v>1015</v>
      </c>
      <c r="H2089" s="10">
        <v>0</v>
      </c>
      <c r="I2089" s="10"/>
      <c r="J2089" s="49"/>
      <c r="K2089" s="10"/>
    </row>
    <row r="2090" spans="1:11" x14ac:dyDescent="0.25">
      <c r="A2090" t="s">
        <v>675</v>
      </c>
      <c r="B2090" t="s">
        <v>39</v>
      </c>
      <c r="C2090">
        <v>10300405</v>
      </c>
      <c r="D2090" t="s">
        <v>956</v>
      </c>
      <c r="E2090" t="s">
        <v>993</v>
      </c>
      <c r="F2090" t="s">
        <v>1088</v>
      </c>
      <c r="G2090" t="s">
        <v>1173</v>
      </c>
      <c r="H2090" s="10">
        <v>0</v>
      </c>
      <c r="I2090" s="10"/>
      <c r="J2090" s="49"/>
      <c r="K2090" s="10"/>
    </row>
    <row r="2091" spans="1:11" x14ac:dyDescent="0.25">
      <c r="A2091" t="s">
        <v>675</v>
      </c>
      <c r="B2091" t="s">
        <v>25</v>
      </c>
      <c r="C2091">
        <v>10300505</v>
      </c>
      <c r="D2091" t="s">
        <v>956</v>
      </c>
      <c r="E2091" t="s">
        <v>993</v>
      </c>
      <c r="F2091" t="s">
        <v>1086</v>
      </c>
      <c r="G2091" t="s">
        <v>1173</v>
      </c>
      <c r="H2091" s="10">
        <v>0</v>
      </c>
      <c r="I2091" s="10"/>
      <c r="J2091" s="49"/>
      <c r="K2091" s="10"/>
    </row>
    <row r="2092" spans="1:11" x14ac:dyDescent="0.25">
      <c r="A2092" t="s">
        <v>791</v>
      </c>
      <c r="B2092" t="s">
        <v>736</v>
      </c>
      <c r="C2092">
        <v>30190002</v>
      </c>
      <c r="D2092" t="s">
        <v>962</v>
      </c>
      <c r="E2092" t="s">
        <v>1030</v>
      </c>
      <c r="F2092" t="s">
        <v>1005</v>
      </c>
      <c r="G2092" t="s">
        <v>1282</v>
      </c>
      <c r="H2092" s="10">
        <v>0</v>
      </c>
      <c r="I2092" s="10"/>
      <c r="J2092" s="49"/>
      <c r="K2092" s="10"/>
    </row>
    <row r="2093" spans="1:11" x14ac:dyDescent="0.25">
      <c r="A2093" t="s">
        <v>675</v>
      </c>
      <c r="B2093" t="s">
        <v>447</v>
      </c>
      <c r="C2093">
        <v>30600102</v>
      </c>
      <c r="D2093" t="s">
        <v>962</v>
      </c>
      <c r="E2093" t="s">
        <v>981</v>
      </c>
      <c r="F2093" t="s">
        <v>709</v>
      </c>
      <c r="G2093" t="s">
        <v>1265</v>
      </c>
      <c r="H2093" s="10">
        <v>0</v>
      </c>
      <c r="I2093" s="10"/>
      <c r="J2093" s="49"/>
      <c r="K2093" s="10"/>
    </row>
    <row r="2094" spans="1:11" x14ac:dyDescent="0.25">
      <c r="A2094" t="s">
        <v>791</v>
      </c>
      <c r="B2094" t="s">
        <v>738</v>
      </c>
      <c r="C2094">
        <v>30790003</v>
      </c>
      <c r="D2094" t="s">
        <v>962</v>
      </c>
      <c r="E2094" t="s">
        <v>1009</v>
      </c>
      <c r="F2094" t="s">
        <v>1005</v>
      </c>
      <c r="G2094" t="s">
        <v>1006</v>
      </c>
      <c r="H2094" s="10">
        <v>0</v>
      </c>
      <c r="I2094" s="10"/>
      <c r="J2094" s="49"/>
      <c r="K2094" s="10"/>
    </row>
    <row r="2095" spans="1:11" x14ac:dyDescent="0.25">
      <c r="A2095" t="s">
        <v>675</v>
      </c>
      <c r="B2095" t="s">
        <v>353</v>
      </c>
      <c r="C2095">
        <v>39000489</v>
      </c>
      <c r="D2095" t="s">
        <v>962</v>
      </c>
      <c r="E2095" t="s">
        <v>1003</v>
      </c>
      <c r="F2095" t="s">
        <v>1088</v>
      </c>
      <c r="G2095" t="s">
        <v>1004</v>
      </c>
      <c r="H2095" s="10">
        <v>0</v>
      </c>
      <c r="I2095" s="10"/>
      <c r="J2095" s="49"/>
      <c r="K2095" s="10"/>
    </row>
    <row r="2096" spans="1:11" x14ac:dyDescent="0.25">
      <c r="A2096" t="s">
        <v>791</v>
      </c>
      <c r="B2096" t="s">
        <v>744</v>
      </c>
      <c r="C2096">
        <v>30190002</v>
      </c>
      <c r="D2096" t="s">
        <v>962</v>
      </c>
      <c r="E2096" t="s">
        <v>1030</v>
      </c>
      <c r="F2096" t="s">
        <v>1005</v>
      </c>
      <c r="G2096" t="s">
        <v>1282</v>
      </c>
      <c r="H2096" s="10">
        <v>0</v>
      </c>
      <c r="I2096" s="10"/>
      <c r="J2096" s="49"/>
      <c r="K2096" s="10"/>
    </row>
    <row r="2097" spans="1:11" x14ac:dyDescent="0.25">
      <c r="A2097" t="s">
        <v>791</v>
      </c>
      <c r="B2097" t="s">
        <v>744</v>
      </c>
      <c r="C2097">
        <v>30600111</v>
      </c>
      <c r="D2097" t="s">
        <v>962</v>
      </c>
      <c r="E2097" t="s">
        <v>981</v>
      </c>
      <c r="F2097" t="s">
        <v>709</v>
      </c>
      <c r="G2097" t="s">
        <v>1266</v>
      </c>
      <c r="H2097" s="10">
        <v>0</v>
      </c>
      <c r="I2097" s="10"/>
      <c r="J2097" s="49"/>
      <c r="K2097" s="10"/>
    </row>
    <row r="2098" spans="1:11" x14ac:dyDescent="0.25">
      <c r="A2098" t="s">
        <v>791</v>
      </c>
      <c r="B2098" t="s">
        <v>746</v>
      </c>
      <c r="C2098">
        <v>30790001</v>
      </c>
      <c r="D2098" t="s">
        <v>962</v>
      </c>
      <c r="E2098" t="s">
        <v>1009</v>
      </c>
      <c r="F2098" t="s">
        <v>1005</v>
      </c>
      <c r="G2098" t="s">
        <v>1157</v>
      </c>
      <c r="H2098" s="10">
        <v>0</v>
      </c>
      <c r="I2098" s="10"/>
      <c r="J2098" s="49"/>
      <c r="K2098" s="10"/>
    </row>
    <row r="2099" spans="1:11" x14ac:dyDescent="0.25">
      <c r="A2099" t="s">
        <v>791</v>
      </c>
      <c r="B2099" t="s">
        <v>744</v>
      </c>
      <c r="C2099">
        <v>30790002</v>
      </c>
      <c r="D2099" t="s">
        <v>962</v>
      </c>
      <c r="E2099" t="s">
        <v>1009</v>
      </c>
      <c r="F2099" t="s">
        <v>1005</v>
      </c>
      <c r="G2099" t="s">
        <v>1163</v>
      </c>
      <c r="H2099" s="10">
        <v>0</v>
      </c>
      <c r="I2099" s="10"/>
      <c r="J2099" s="49"/>
      <c r="K2099" s="10"/>
    </row>
    <row r="2100" spans="1:11" x14ac:dyDescent="0.25">
      <c r="A2100" t="s">
        <v>791</v>
      </c>
      <c r="B2100" t="s">
        <v>744</v>
      </c>
      <c r="C2100">
        <v>30890002</v>
      </c>
      <c r="D2100" t="s">
        <v>962</v>
      </c>
      <c r="E2100" t="s">
        <v>1106</v>
      </c>
      <c r="F2100" t="s">
        <v>1005</v>
      </c>
      <c r="G2100" t="s">
        <v>1163</v>
      </c>
      <c r="H2100" s="10">
        <v>0</v>
      </c>
      <c r="I2100" s="10"/>
      <c r="J2100" s="49"/>
      <c r="K2100" s="10"/>
    </row>
    <row r="2101" spans="1:11" x14ac:dyDescent="0.25">
      <c r="A2101" t="s">
        <v>875</v>
      </c>
      <c r="B2101" t="s">
        <v>842</v>
      </c>
      <c r="C2101">
        <v>10200404</v>
      </c>
      <c r="D2101" t="s">
        <v>956</v>
      </c>
      <c r="E2101" t="s">
        <v>972</v>
      </c>
      <c r="F2101" t="s">
        <v>1088</v>
      </c>
      <c r="G2101" t="s">
        <v>1176</v>
      </c>
      <c r="H2101" s="10">
        <v>0</v>
      </c>
      <c r="I2101" s="10"/>
      <c r="J2101" s="49"/>
      <c r="K2101" s="10"/>
    </row>
    <row r="2102" spans="1:11" x14ac:dyDescent="0.25">
      <c r="A2102" t="s">
        <v>875</v>
      </c>
      <c r="B2102" t="s">
        <v>842</v>
      </c>
      <c r="C2102">
        <v>10200405</v>
      </c>
      <c r="D2102" t="s">
        <v>956</v>
      </c>
      <c r="E2102" t="s">
        <v>972</v>
      </c>
      <c r="F2102" t="s">
        <v>1088</v>
      </c>
      <c r="G2102" t="s">
        <v>1128</v>
      </c>
      <c r="H2102" s="10">
        <v>0</v>
      </c>
      <c r="I2102" s="10"/>
      <c r="J2102" s="49"/>
      <c r="K2102" s="10"/>
    </row>
    <row r="2103" spans="1:11" x14ac:dyDescent="0.25">
      <c r="A2103" t="s">
        <v>875</v>
      </c>
      <c r="B2103" t="s">
        <v>842</v>
      </c>
      <c r="C2103">
        <v>10201404</v>
      </c>
      <c r="D2103" t="s">
        <v>956</v>
      </c>
      <c r="E2103" t="s">
        <v>972</v>
      </c>
      <c r="F2103" t="s">
        <v>1134</v>
      </c>
      <c r="G2103" t="s">
        <v>1088</v>
      </c>
      <c r="H2103" s="10">
        <v>0</v>
      </c>
      <c r="I2103" s="10"/>
      <c r="J2103" s="49"/>
      <c r="K2103" s="10"/>
    </row>
    <row r="2104" spans="1:11" x14ac:dyDescent="0.25">
      <c r="A2104" t="s">
        <v>875</v>
      </c>
      <c r="B2104" t="s">
        <v>842</v>
      </c>
      <c r="C2104">
        <v>10300402</v>
      </c>
      <c r="D2104" t="s">
        <v>956</v>
      </c>
      <c r="E2104" t="s">
        <v>993</v>
      </c>
      <c r="F2104" t="s">
        <v>1088</v>
      </c>
      <c r="G2104" t="s">
        <v>974</v>
      </c>
      <c r="H2104" s="10">
        <v>0</v>
      </c>
      <c r="I2104" s="10"/>
      <c r="J2104" s="49"/>
      <c r="K2104" s="10"/>
    </row>
    <row r="2105" spans="1:11" x14ac:dyDescent="0.25">
      <c r="A2105" t="s">
        <v>875</v>
      </c>
      <c r="B2105" t="s">
        <v>842</v>
      </c>
      <c r="C2105">
        <v>10300403</v>
      </c>
      <c r="D2105" t="s">
        <v>956</v>
      </c>
      <c r="E2105" t="s">
        <v>993</v>
      </c>
      <c r="F2105" t="s">
        <v>1088</v>
      </c>
      <c r="G2105" t="s">
        <v>1015</v>
      </c>
      <c r="H2105" s="10">
        <v>0</v>
      </c>
      <c r="I2105" s="10"/>
      <c r="J2105" s="49"/>
      <c r="K2105" s="10"/>
    </row>
    <row r="2106" spans="1:11" x14ac:dyDescent="0.25">
      <c r="A2106" t="s">
        <v>875</v>
      </c>
      <c r="B2106" t="s">
        <v>842</v>
      </c>
      <c r="C2106">
        <v>10300405</v>
      </c>
      <c r="D2106" t="s">
        <v>956</v>
      </c>
      <c r="E2106" t="s">
        <v>993</v>
      </c>
      <c r="F2106" t="s">
        <v>1088</v>
      </c>
      <c r="G2106" t="s">
        <v>1173</v>
      </c>
      <c r="H2106" s="10">
        <v>0</v>
      </c>
      <c r="I2106" s="10"/>
      <c r="J2106" s="49"/>
      <c r="K2106" s="10"/>
    </row>
    <row r="2107" spans="1:11" x14ac:dyDescent="0.25">
      <c r="A2107" t="s">
        <v>875</v>
      </c>
      <c r="B2107" t="s">
        <v>838</v>
      </c>
      <c r="C2107">
        <v>10300505</v>
      </c>
      <c r="D2107" t="s">
        <v>956</v>
      </c>
      <c r="E2107" t="s">
        <v>993</v>
      </c>
      <c r="F2107" t="s">
        <v>1086</v>
      </c>
      <c r="G2107" t="s">
        <v>1173</v>
      </c>
      <c r="H2107" s="10">
        <v>0</v>
      </c>
      <c r="I2107" s="10"/>
      <c r="J2107" s="49"/>
      <c r="K2107" s="10"/>
    </row>
    <row r="2108" spans="1:11" x14ac:dyDescent="0.25">
      <c r="A2108" t="s">
        <v>675</v>
      </c>
      <c r="B2108" t="s">
        <v>21</v>
      </c>
      <c r="C2108">
        <v>20100205</v>
      </c>
      <c r="D2108" t="s">
        <v>968</v>
      </c>
      <c r="E2108" t="s">
        <v>969</v>
      </c>
      <c r="F2108" t="s">
        <v>970</v>
      </c>
      <c r="G2108" t="s">
        <v>1289</v>
      </c>
      <c r="H2108" s="10">
        <v>0</v>
      </c>
      <c r="I2108" s="10"/>
      <c r="J2108" s="49"/>
      <c r="K2108" s="10"/>
    </row>
    <row r="2109" spans="1:11" x14ac:dyDescent="0.25">
      <c r="A2109" t="s">
        <v>675</v>
      </c>
      <c r="B2109" t="s">
        <v>21</v>
      </c>
      <c r="C2109">
        <v>20200255</v>
      </c>
      <c r="D2109" t="s">
        <v>968</v>
      </c>
      <c r="E2109" t="s">
        <v>1022</v>
      </c>
      <c r="F2109" t="s">
        <v>970</v>
      </c>
      <c r="G2109" t="s">
        <v>1198</v>
      </c>
      <c r="H2109" s="10">
        <v>0</v>
      </c>
      <c r="I2109" s="10"/>
      <c r="J2109" s="49"/>
      <c r="K2109" s="10"/>
    </row>
    <row r="2110" spans="1:11" x14ac:dyDescent="0.25">
      <c r="A2110" t="s">
        <v>675</v>
      </c>
      <c r="B2110" t="s">
        <v>21</v>
      </c>
      <c r="C2110">
        <v>20200256</v>
      </c>
      <c r="D2110" t="s">
        <v>968</v>
      </c>
      <c r="E2110" t="s">
        <v>1022</v>
      </c>
      <c r="F2110" t="s">
        <v>970</v>
      </c>
      <c r="G2110" t="s">
        <v>1199</v>
      </c>
      <c r="H2110" s="10">
        <v>0</v>
      </c>
      <c r="I2110" s="10"/>
      <c r="J2110" s="49"/>
      <c r="K2110" s="10"/>
    </row>
    <row r="2111" spans="1:11" x14ac:dyDescent="0.25">
      <c r="A2111" t="s">
        <v>675</v>
      </c>
      <c r="B2111" t="s">
        <v>21</v>
      </c>
      <c r="C2111">
        <v>20200702</v>
      </c>
      <c r="D2111" t="s">
        <v>968</v>
      </c>
      <c r="E2111" t="s">
        <v>1022</v>
      </c>
      <c r="F2111" t="s">
        <v>982</v>
      </c>
      <c r="G2111" t="s">
        <v>1025</v>
      </c>
      <c r="H2111" s="10">
        <v>0</v>
      </c>
      <c r="I2111" s="10"/>
      <c r="J2111" s="49"/>
      <c r="K2111" s="10"/>
    </row>
    <row r="2112" spans="1:11" x14ac:dyDescent="0.25">
      <c r="A2112" t="s">
        <v>675</v>
      </c>
      <c r="B2112" t="s">
        <v>21</v>
      </c>
      <c r="C2112">
        <v>20200712</v>
      </c>
      <c r="D2112" t="s">
        <v>968</v>
      </c>
      <c r="E2112" t="s">
        <v>1022</v>
      </c>
      <c r="F2112" t="s">
        <v>982</v>
      </c>
      <c r="G2112" t="s">
        <v>1075</v>
      </c>
      <c r="H2112" s="10">
        <v>0</v>
      </c>
      <c r="I2112" s="10"/>
      <c r="J2112" s="49"/>
      <c r="K2112" s="10"/>
    </row>
    <row r="2113" spans="1:11" x14ac:dyDescent="0.25">
      <c r="A2113" t="s">
        <v>675</v>
      </c>
      <c r="B2113" t="s">
        <v>118</v>
      </c>
      <c r="C2113">
        <v>30501401</v>
      </c>
      <c r="D2113" t="s">
        <v>962</v>
      </c>
      <c r="E2113" t="s">
        <v>976</v>
      </c>
      <c r="F2113" t="s">
        <v>977</v>
      </c>
      <c r="G2113" t="s">
        <v>1314</v>
      </c>
      <c r="H2113" s="10">
        <v>0</v>
      </c>
      <c r="I2113" s="10"/>
      <c r="J2113" s="49"/>
      <c r="K2113" s="10"/>
    </row>
    <row r="2114" spans="1:11" x14ac:dyDescent="0.25">
      <c r="A2114" t="s">
        <v>675</v>
      </c>
      <c r="B2114" t="s">
        <v>343</v>
      </c>
      <c r="C2114">
        <v>30501606</v>
      </c>
      <c r="D2114" t="s">
        <v>962</v>
      </c>
      <c r="E2114" t="s">
        <v>976</v>
      </c>
      <c r="F2114" t="s">
        <v>986</v>
      </c>
      <c r="G2114" t="s">
        <v>1373</v>
      </c>
      <c r="H2114" s="10">
        <v>0</v>
      </c>
      <c r="I2114" s="10"/>
      <c r="J2114" s="49"/>
      <c r="K2114" s="10"/>
    </row>
    <row r="2115" spans="1:11" x14ac:dyDescent="0.25">
      <c r="A2115" t="s">
        <v>675</v>
      </c>
      <c r="B2115" t="s">
        <v>343</v>
      </c>
      <c r="C2115">
        <v>30501622</v>
      </c>
      <c r="D2115" t="s">
        <v>962</v>
      </c>
      <c r="E2115" t="s">
        <v>976</v>
      </c>
      <c r="F2115" t="s">
        <v>986</v>
      </c>
      <c r="G2115" t="s">
        <v>1374</v>
      </c>
      <c r="H2115" s="10">
        <v>0</v>
      </c>
      <c r="I2115" s="10"/>
      <c r="J2115" s="49"/>
      <c r="K2115" s="10"/>
    </row>
    <row r="2116" spans="1:11" x14ac:dyDescent="0.25">
      <c r="A2116" t="s">
        <v>675</v>
      </c>
      <c r="B2116" t="s">
        <v>343</v>
      </c>
      <c r="C2116">
        <v>30501623</v>
      </c>
      <c r="D2116" t="s">
        <v>962</v>
      </c>
      <c r="E2116" t="s">
        <v>976</v>
      </c>
      <c r="F2116" t="s">
        <v>986</v>
      </c>
      <c r="G2116" t="s">
        <v>1375</v>
      </c>
      <c r="H2116" s="10">
        <v>0</v>
      </c>
      <c r="I2116" s="10"/>
      <c r="J2116" s="49"/>
      <c r="K2116" s="10"/>
    </row>
    <row r="2117" spans="1:11" x14ac:dyDescent="0.25">
      <c r="A2117" t="s">
        <v>675</v>
      </c>
      <c r="B2117" t="s">
        <v>21</v>
      </c>
      <c r="C2117">
        <v>2310021102</v>
      </c>
      <c r="D2117" t="s">
        <v>962</v>
      </c>
      <c r="E2117" t="s">
        <v>1270</v>
      </c>
      <c r="F2117" t="s">
        <v>1271</v>
      </c>
      <c r="G2117" t="s">
        <v>1275</v>
      </c>
      <c r="H2117" s="10">
        <v>0</v>
      </c>
      <c r="I2117" s="10"/>
      <c r="J2117" s="49"/>
      <c r="K2117" s="10"/>
    </row>
    <row r="2118" spans="1:11" x14ac:dyDescent="0.25">
      <c r="A2118" t="s">
        <v>675</v>
      </c>
      <c r="B2118" t="s">
        <v>21</v>
      </c>
      <c r="C2118">
        <v>2310021202</v>
      </c>
      <c r="D2118" t="s">
        <v>962</v>
      </c>
      <c r="E2118" t="s">
        <v>1270</v>
      </c>
      <c r="F2118" t="s">
        <v>1271</v>
      </c>
      <c r="G2118" t="s">
        <v>1276</v>
      </c>
      <c r="H2118" s="10">
        <v>0</v>
      </c>
      <c r="I2118" s="10"/>
      <c r="J2118" s="49"/>
      <c r="K2118" s="10"/>
    </row>
    <row r="2119" spans="1:11" x14ac:dyDescent="0.25">
      <c r="A2119" t="s">
        <v>675</v>
      </c>
      <c r="B2119" t="s">
        <v>21</v>
      </c>
      <c r="C2119">
        <v>2310021251</v>
      </c>
      <c r="D2119" t="s">
        <v>962</v>
      </c>
      <c r="E2119" t="s">
        <v>1270</v>
      </c>
      <c r="F2119" t="s">
        <v>1271</v>
      </c>
      <c r="G2119" t="s">
        <v>1277</v>
      </c>
      <c r="H2119" s="10">
        <v>0</v>
      </c>
      <c r="I2119" s="10"/>
      <c r="J2119" s="49"/>
      <c r="K2119" s="10"/>
    </row>
    <row r="2120" spans="1:11" x14ac:dyDescent="0.25">
      <c r="A2120" t="s">
        <v>675</v>
      </c>
      <c r="B2120" t="s">
        <v>21</v>
      </c>
      <c r="C2120">
        <v>2310021301</v>
      </c>
      <c r="D2120" t="s">
        <v>962</v>
      </c>
      <c r="E2120" t="s">
        <v>1270</v>
      </c>
      <c r="F2120" t="s">
        <v>1271</v>
      </c>
      <c r="G2120" t="s">
        <v>1272</v>
      </c>
      <c r="H2120" s="10">
        <v>0</v>
      </c>
      <c r="I2120" s="10"/>
      <c r="J2120" s="49"/>
      <c r="K2120" s="10"/>
    </row>
    <row r="2121" spans="1:11" x14ac:dyDescent="0.25">
      <c r="A2121" t="s">
        <v>675</v>
      </c>
      <c r="B2121" t="s">
        <v>21</v>
      </c>
      <c r="C2121">
        <v>2310021302</v>
      </c>
      <c r="D2121" t="s">
        <v>962</v>
      </c>
      <c r="E2121" t="s">
        <v>1270</v>
      </c>
      <c r="F2121" t="s">
        <v>1271</v>
      </c>
      <c r="G2121" t="s">
        <v>1273</v>
      </c>
      <c r="H2121" s="10">
        <v>0</v>
      </c>
      <c r="I2121" s="10"/>
      <c r="J2121" s="49"/>
      <c r="K2121" s="10"/>
    </row>
    <row r="2122" spans="1:11" x14ac:dyDescent="0.25">
      <c r="A2122" t="s">
        <v>675</v>
      </c>
      <c r="B2122" t="s">
        <v>21</v>
      </c>
      <c r="C2122">
        <v>2310021351</v>
      </c>
      <c r="D2122" t="s">
        <v>962</v>
      </c>
      <c r="E2122" t="s">
        <v>1270</v>
      </c>
      <c r="F2122" t="s">
        <v>1271</v>
      </c>
      <c r="G2122" t="s">
        <v>1274</v>
      </c>
      <c r="H2122" s="10">
        <v>0</v>
      </c>
      <c r="I2122" s="10"/>
      <c r="J2122" s="49"/>
      <c r="K2122" s="10"/>
    </row>
    <row r="2123" spans="1:11" x14ac:dyDescent="0.25">
      <c r="A2123" t="s">
        <v>675</v>
      </c>
      <c r="B2123" t="s">
        <v>665</v>
      </c>
      <c r="C2123">
        <v>10100102</v>
      </c>
      <c r="D2123" t="s">
        <v>956</v>
      </c>
      <c r="E2123" t="s">
        <v>957</v>
      </c>
      <c r="F2123" t="s">
        <v>1161</v>
      </c>
      <c r="G2123" t="s">
        <v>1210</v>
      </c>
      <c r="H2123" s="10">
        <v>0</v>
      </c>
      <c r="I2123" s="10"/>
      <c r="J2123" s="49"/>
      <c r="K2123" s="10"/>
    </row>
    <row r="2124" spans="1:11" x14ac:dyDescent="0.25">
      <c r="A2124" t="s">
        <v>675</v>
      </c>
      <c r="B2124" t="s">
        <v>668</v>
      </c>
      <c r="C2124">
        <v>10100102</v>
      </c>
      <c r="D2124" t="s">
        <v>956</v>
      </c>
      <c r="E2124" t="s">
        <v>957</v>
      </c>
      <c r="F2124" t="s">
        <v>1161</v>
      </c>
      <c r="G2124" t="s">
        <v>1210</v>
      </c>
      <c r="H2124" s="10">
        <v>0</v>
      </c>
      <c r="I2124" s="10"/>
      <c r="J2124" s="49"/>
      <c r="K2124" s="10"/>
    </row>
    <row r="2125" spans="1:11" x14ac:dyDescent="0.25">
      <c r="A2125" t="s">
        <v>675</v>
      </c>
      <c r="B2125" t="s">
        <v>670</v>
      </c>
      <c r="C2125">
        <v>10100102</v>
      </c>
      <c r="D2125" t="s">
        <v>956</v>
      </c>
      <c r="E2125" t="s">
        <v>957</v>
      </c>
      <c r="F2125" t="s">
        <v>1161</v>
      </c>
      <c r="G2125" t="s">
        <v>1210</v>
      </c>
      <c r="H2125" s="10">
        <v>0</v>
      </c>
      <c r="I2125" s="10"/>
      <c r="J2125" s="49"/>
      <c r="K2125" s="10"/>
    </row>
    <row r="2126" spans="1:11" x14ac:dyDescent="0.25">
      <c r="A2126" t="s">
        <v>675</v>
      </c>
      <c r="B2126" t="s">
        <v>672</v>
      </c>
      <c r="C2126">
        <v>10100102</v>
      </c>
      <c r="D2126" t="s">
        <v>956</v>
      </c>
      <c r="E2126" t="s">
        <v>957</v>
      </c>
      <c r="F2126" t="s">
        <v>1161</v>
      </c>
      <c r="G2126" t="s">
        <v>1210</v>
      </c>
      <c r="H2126" s="10">
        <v>0</v>
      </c>
      <c r="I2126" s="10"/>
      <c r="J2126" s="49"/>
      <c r="K2126" s="10"/>
    </row>
    <row r="2127" spans="1:11" x14ac:dyDescent="0.25">
      <c r="A2127" t="s">
        <v>675</v>
      </c>
      <c r="B2127" t="s">
        <v>674</v>
      </c>
      <c r="C2127">
        <v>10100102</v>
      </c>
      <c r="D2127" t="s">
        <v>956</v>
      </c>
      <c r="E2127" t="s">
        <v>957</v>
      </c>
      <c r="F2127" t="s">
        <v>1161</v>
      </c>
      <c r="G2127" t="s">
        <v>1210</v>
      </c>
      <c r="H2127" s="10">
        <v>0</v>
      </c>
      <c r="I2127" s="10"/>
      <c r="J2127" s="49"/>
      <c r="K2127" s="10"/>
    </row>
    <row r="2128" spans="1:11" x14ac:dyDescent="0.25">
      <c r="A2128" t="s">
        <v>675</v>
      </c>
      <c r="B2128" t="s">
        <v>665</v>
      </c>
      <c r="C2128">
        <v>10100211</v>
      </c>
      <c r="D2128" t="s">
        <v>956</v>
      </c>
      <c r="E2128" t="s">
        <v>957</v>
      </c>
      <c r="F2128" t="s">
        <v>958</v>
      </c>
      <c r="G2128" t="s">
        <v>1211</v>
      </c>
      <c r="H2128" s="10">
        <v>0</v>
      </c>
      <c r="I2128" s="10"/>
      <c r="J2128" s="49"/>
      <c r="K2128" s="10"/>
    </row>
    <row r="2129" spans="1:11" x14ac:dyDescent="0.25">
      <c r="A2129" t="s">
        <v>675</v>
      </c>
      <c r="B2129" t="s">
        <v>668</v>
      </c>
      <c r="C2129">
        <v>10100211</v>
      </c>
      <c r="D2129" t="s">
        <v>956</v>
      </c>
      <c r="E2129" t="s">
        <v>957</v>
      </c>
      <c r="F2129" t="s">
        <v>958</v>
      </c>
      <c r="G2129" t="s">
        <v>1211</v>
      </c>
      <c r="H2129" s="10">
        <v>0</v>
      </c>
      <c r="I2129" s="10"/>
      <c r="J2129" s="49"/>
      <c r="K2129" s="10"/>
    </row>
    <row r="2130" spans="1:11" x14ac:dyDescent="0.25">
      <c r="A2130" t="s">
        <v>675</v>
      </c>
      <c r="B2130" t="s">
        <v>670</v>
      </c>
      <c r="C2130">
        <v>10100211</v>
      </c>
      <c r="D2130" t="s">
        <v>956</v>
      </c>
      <c r="E2130" t="s">
        <v>957</v>
      </c>
      <c r="F2130" t="s">
        <v>958</v>
      </c>
      <c r="G2130" t="s">
        <v>1211</v>
      </c>
      <c r="H2130" s="10">
        <v>0</v>
      </c>
      <c r="I2130" s="10"/>
      <c r="J2130" s="49"/>
      <c r="K2130" s="10"/>
    </row>
    <row r="2131" spans="1:11" x14ac:dyDescent="0.25">
      <c r="A2131" t="s">
        <v>675</v>
      </c>
      <c r="B2131" t="s">
        <v>672</v>
      </c>
      <c r="C2131">
        <v>10100211</v>
      </c>
      <c r="D2131" t="s">
        <v>956</v>
      </c>
      <c r="E2131" t="s">
        <v>957</v>
      </c>
      <c r="F2131" t="s">
        <v>958</v>
      </c>
      <c r="G2131" t="s">
        <v>1211</v>
      </c>
      <c r="H2131" s="10">
        <v>0</v>
      </c>
      <c r="I2131" s="10"/>
      <c r="J2131" s="49"/>
      <c r="K2131" s="10"/>
    </row>
    <row r="2132" spans="1:11" x14ac:dyDescent="0.25">
      <c r="A2132" t="s">
        <v>675</v>
      </c>
      <c r="B2132" t="s">
        <v>674</v>
      </c>
      <c r="C2132">
        <v>10100211</v>
      </c>
      <c r="D2132" t="s">
        <v>956</v>
      </c>
      <c r="E2132" t="s">
        <v>957</v>
      </c>
      <c r="F2132" t="s">
        <v>958</v>
      </c>
      <c r="G2132" t="s">
        <v>1211</v>
      </c>
      <c r="H2132" s="10">
        <v>0</v>
      </c>
      <c r="I2132" s="10"/>
      <c r="J2132" s="49"/>
      <c r="K2132" s="10"/>
    </row>
    <row r="2133" spans="1:11" x14ac:dyDescent="0.25">
      <c r="A2133" t="s">
        <v>675</v>
      </c>
      <c r="B2133" t="s">
        <v>665</v>
      </c>
      <c r="C2133">
        <v>10100215</v>
      </c>
      <c r="D2133" t="s">
        <v>956</v>
      </c>
      <c r="E2133" t="s">
        <v>957</v>
      </c>
      <c r="F2133" t="s">
        <v>958</v>
      </c>
      <c r="G2133" t="s">
        <v>1212</v>
      </c>
      <c r="H2133" s="10">
        <v>0</v>
      </c>
      <c r="I2133" s="10"/>
      <c r="J2133" s="49"/>
      <c r="K2133" s="10"/>
    </row>
    <row r="2134" spans="1:11" x14ac:dyDescent="0.25">
      <c r="A2134" t="s">
        <v>675</v>
      </c>
      <c r="B2134" t="s">
        <v>668</v>
      </c>
      <c r="C2134">
        <v>10100215</v>
      </c>
      <c r="D2134" t="s">
        <v>956</v>
      </c>
      <c r="E2134" t="s">
        <v>957</v>
      </c>
      <c r="F2134" t="s">
        <v>958</v>
      </c>
      <c r="G2134" t="s">
        <v>1212</v>
      </c>
      <c r="H2134" s="10">
        <v>0</v>
      </c>
      <c r="I2134" s="10"/>
      <c r="J2134" s="49"/>
      <c r="K2134" s="10"/>
    </row>
    <row r="2135" spans="1:11" x14ac:dyDescent="0.25">
      <c r="A2135" t="s">
        <v>675</v>
      </c>
      <c r="B2135" t="s">
        <v>670</v>
      </c>
      <c r="C2135">
        <v>10100215</v>
      </c>
      <c r="D2135" t="s">
        <v>956</v>
      </c>
      <c r="E2135" t="s">
        <v>957</v>
      </c>
      <c r="F2135" t="s">
        <v>958</v>
      </c>
      <c r="G2135" t="s">
        <v>1212</v>
      </c>
      <c r="H2135" s="10">
        <v>0</v>
      </c>
      <c r="I2135" s="10"/>
      <c r="J2135" s="49"/>
      <c r="K2135" s="10"/>
    </row>
    <row r="2136" spans="1:11" x14ac:dyDescent="0.25">
      <c r="A2136" t="s">
        <v>675</v>
      </c>
      <c r="B2136" t="s">
        <v>672</v>
      </c>
      <c r="C2136">
        <v>10100215</v>
      </c>
      <c r="D2136" t="s">
        <v>956</v>
      </c>
      <c r="E2136" t="s">
        <v>957</v>
      </c>
      <c r="F2136" t="s">
        <v>958</v>
      </c>
      <c r="G2136" t="s">
        <v>1212</v>
      </c>
      <c r="H2136" s="10">
        <v>0</v>
      </c>
      <c r="I2136" s="10"/>
      <c r="J2136" s="49"/>
      <c r="K2136" s="10"/>
    </row>
    <row r="2137" spans="1:11" x14ac:dyDescent="0.25">
      <c r="A2137" t="s">
        <v>675</v>
      </c>
      <c r="B2137" t="s">
        <v>674</v>
      </c>
      <c r="C2137">
        <v>10100215</v>
      </c>
      <c r="D2137" t="s">
        <v>956</v>
      </c>
      <c r="E2137" t="s">
        <v>957</v>
      </c>
      <c r="F2137" t="s">
        <v>958</v>
      </c>
      <c r="G2137" t="s">
        <v>1212</v>
      </c>
      <c r="H2137" s="10">
        <v>0</v>
      </c>
      <c r="I2137" s="10"/>
      <c r="J2137" s="49"/>
      <c r="K2137" s="10"/>
    </row>
    <row r="2138" spans="1:11" x14ac:dyDescent="0.25">
      <c r="A2138" t="s">
        <v>675</v>
      </c>
      <c r="B2138" t="s">
        <v>665</v>
      </c>
      <c r="C2138">
        <v>10100217</v>
      </c>
      <c r="D2138" t="s">
        <v>956</v>
      </c>
      <c r="E2138" t="s">
        <v>957</v>
      </c>
      <c r="F2138" t="s">
        <v>958</v>
      </c>
      <c r="G2138" t="s">
        <v>1213</v>
      </c>
      <c r="H2138" s="10">
        <v>0</v>
      </c>
      <c r="I2138" s="10"/>
      <c r="J2138" s="49"/>
      <c r="K2138" s="10"/>
    </row>
    <row r="2139" spans="1:11" x14ac:dyDescent="0.25">
      <c r="A2139" t="s">
        <v>675</v>
      </c>
      <c r="B2139" t="s">
        <v>668</v>
      </c>
      <c r="C2139">
        <v>10100217</v>
      </c>
      <c r="D2139" t="s">
        <v>956</v>
      </c>
      <c r="E2139" t="s">
        <v>957</v>
      </c>
      <c r="F2139" t="s">
        <v>958</v>
      </c>
      <c r="G2139" t="s">
        <v>1213</v>
      </c>
      <c r="H2139" s="10">
        <v>0</v>
      </c>
      <c r="I2139" s="10"/>
      <c r="J2139" s="49"/>
      <c r="K2139" s="10"/>
    </row>
    <row r="2140" spans="1:11" x14ac:dyDescent="0.25">
      <c r="A2140" t="s">
        <v>675</v>
      </c>
      <c r="B2140" t="s">
        <v>670</v>
      </c>
      <c r="C2140">
        <v>10100217</v>
      </c>
      <c r="D2140" t="s">
        <v>956</v>
      </c>
      <c r="E2140" t="s">
        <v>957</v>
      </c>
      <c r="F2140" t="s">
        <v>958</v>
      </c>
      <c r="G2140" t="s">
        <v>1213</v>
      </c>
      <c r="H2140" s="10">
        <v>0</v>
      </c>
      <c r="I2140" s="10"/>
      <c r="J2140" s="49"/>
      <c r="K2140" s="10"/>
    </row>
    <row r="2141" spans="1:11" x14ac:dyDescent="0.25">
      <c r="A2141" t="s">
        <v>675</v>
      </c>
      <c r="B2141" t="s">
        <v>672</v>
      </c>
      <c r="C2141">
        <v>10100217</v>
      </c>
      <c r="D2141" t="s">
        <v>956</v>
      </c>
      <c r="E2141" t="s">
        <v>957</v>
      </c>
      <c r="F2141" t="s">
        <v>958</v>
      </c>
      <c r="G2141" t="s">
        <v>1213</v>
      </c>
      <c r="H2141" s="10">
        <v>0</v>
      </c>
      <c r="I2141" s="10"/>
      <c r="J2141" s="49"/>
      <c r="K2141" s="10"/>
    </row>
    <row r="2142" spans="1:11" x14ac:dyDescent="0.25">
      <c r="A2142" t="s">
        <v>675</v>
      </c>
      <c r="B2142" t="s">
        <v>674</v>
      </c>
      <c r="C2142">
        <v>10100217</v>
      </c>
      <c r="D2142" t="s">
        <v>956</v>
      </c>
      <c r="E2142" t="s">
        <v>957</v>
      </c>
      <c r="F2142" t="s">
        <v>958</v>
      </c>
      <c r="G2142" t="s">
        <v>1213</v>
      </c>
      <c r="H2142" s="10">
        <v>0</v>
      </c>
      <c r="I2142" s="10"/>
      <c r="J2142" s="49"/>
      <c r="K2142" s="10"/>
    </row>
    <row r="2143" spans="1:11" x14ac:dyDescent="0.25">
      <c r="A2143" t="s">
        <v>675</v>
      </c>
      <c r="B2143" t="s">
        <v>665</v>
      </c>
      <c r="C2143">
        <v>10100235</v>
      </c>
      <c r="D2143" t="s">
        <v>956</v>
      </c>
      <c r="E2143" t="s">
        <v>957</v>
      </c>
      <c r="F2143" t="s">
        <v>958</v>
      </c>
      <c r="G2143" t="s">
        <v>1214</v>
      </c>
      <c r="H2143" s="10">
        <v>0</v>
      </c>
      <c r="I2143" s="10"/>
      <c r="J2143" s="49"/>
      <c r="K2143" s="10"/>
    </row>
    <row r="2144" spans="1:11" x14ac:dyDescent="0.25">
      <c r="A2144" t="s">
        <v>675</v>
      </c>
      <c r="B2144" t="s">
        <v>668</v>
      </c>
      <c r="C2144">
        <v>10100235</v>
      </c>
      <c r="D2144" t="s">
        <v>956</v>
      </c>
      <c r="E2144" t="s">
        <v>957</v>
      </c>
      <c r="F2144" t="s">
        <v>958</v>
      </c>
      <c r="G2144" t="s">
        <v>1214</v>
      </c>
      <c r="H2144" s="10">
        <v>0</v>
      </c>
      <c r="I2144" s="10"/>
      <c r="J2144" s="49"/>
      <c r="K2144" s="10"/>
    </row>
    <row r="2145" spans="1:11" x14ac:dyDescent="0.25">
      <c r="A2145" t="s">
        <v>675</v>
      </c>
      <c r="B2145" t="s">
        <v>670</v>
      </c>
      <c r="C2145">
        <v>10100235</v>
      </c>
      <c r="D2145" t="s">
        <v>956</v>
      </c>
      <c r="E2145" t="s">
        <v>957</v>
      </c>
      <c r="F2145" t="s">
        <v>958</v>
      </c>
      <c r="G2145" t="s">
        <v>1214</v>
      </c>
      <c r="H2145" s="10">
        <v>0</v>
      </c>
      <c r="I2145" s="10"/>
      <c r="J2145" s="49"/>
      <c r="K2145" s="10"/>
    </row>
    <row r="2146" spans="1:11" x14ac:dyDescent="0.25">
      <c r="A2146" t="s">
        <v>675</v>
      </c>
      <c r="B2146" t="s">
        <v>672</v>
      </c>
      <c r="C2146">
        <v>10100235</v>
      </c>
      <c r="D2146" t="s">
        <v>956</v>
      </c>
      <c r="E2146" t="s">
        <v>957</v>
      </c>
      <c r="F2146" t="s">
        <v>958</v>
      </c>
      <c r="G2146" t="s">
        <v>1214</v>
      </c>
      <c r="H2146" s="10">
        <v>0</v>
      </c>
      <c r="I2146" s="10"/>
      <c r="J2146" s="49"/>
      <c r="K2146" s="10"/>
    </row>
    <row r="2147" spans="1:11" x14ac:dyDescent="0.25">
      <c r="A2147" t="s">
        <v>675</v>
      </c>
      <c r="B2147" t="s">
        <v>674</v>
      </c>
      <c r="C2147">
        <v>10100235</v>
      </c>
      <c r="D2147" t="s">
        <v>956</v>
      </c>
      <c r="E2147" t="s">
        <v>957</v>
      </c>
      <c r="F2147" t="s">
        <v>958</v>
      </c>
      <c r="G2147" t="s">
        <v>1214</v>
      </c>
      <c r="H2147" s="10">
        <v>0</v>
      </c>
      <c r="I2147" s="10"/>
      <c r="J2147" s="49"/>
      <c r="K2147" s="10"/>
    </row>
    <row r="2148" spans="1:11" x14ac:dyDescent="0.25">
      <c r="A2148" t="s">
        <v>675</v>
      </c>
      <c r="B2148" t="s">
        <v>665</v>
      </c>
      <c r="C2148">
        <v>10100237</v>
      </c>
      <c r="D2148" t="s">
        <v>956</v>
      </c>
      <c r="E2148" t="s">
        <v>957</v>
      </c>
      <c r="F2148" t="s">
        <v>958</v>
      </c>
      <c r="G2148" t="s">
        <v>1215</v>
      </c>
      <c r="H2148" s="10">
        <v>0</v>
      </c>
      <c r="I2148" s="10"/>
      <c r="J2148" s="49"/>
      <c r="K2148" s="10"/>
    </row>
    <row r="2149" spans="1:11" x14ac:dyDescent="0.25">
      <c r="A2149" t="s">
        <v>675</v>
      </c>
      <c r="B2149" t="s">
        <v>668</v>
      </c>
      <c r="C2149">
        <v>10100237</v>
      </c>
      <c r="D2149" t="s">
        <v>956</v>
      </c>
      <c r="E2149" t="s">
        <v>957</v>
      </c>
      <c r="F2149" t="s">
        <v>958</v>
      </c>
      <c r="G2149" t="s">
        <v>1215</v>
      </c>
      <c r="H2149" s="10">
        <v>0</v>
      </c>
      <c r="I2149" s="10"/>
      <c r="J2149" s="49"/>
      <c r="K2149" s="10"/>
    </row>
    <row r="2150" spans="1:11" x14ac:dyDescent="0.25">
      <c r="A2150" t="s">
        <v>675</v>
      </c>
      <c r="B2150" t="s">
        <v>670</v>
      </c>
      <c r="C2150">
        <v>10100237</v>
      </c>
      <c r="D2150" t="s">
        <v>956</v>
      </c>
      <c r="E2150" t="s">
        <v>957</v>
      </c>
      <c r="F2150" t="s">
        <v>958</v>
      </c>
      <c r="G2150" t="s">
        <v>1215</v>
      </c>
      <c r="H2150" s="10">
        <v>0</v>
      </c>
      <c r="I2150" s="10"/>
      <c r="J2150" s="49"/>
      <c r="K2150" s="10"/>
    </row>
    <row r="2151" spans="1:11" x14ac:dyDescent="0.25">
      <c r="A2151" t="s">
        <v>675</v>
      </c>
      <c r="B2151" t="s">
        <v>672</v>
      </c>
      <c r="C2151">
        <v>10100237</v>
      </c>
      <c r="D2151" t="s">
        <v>956</v>
      </c>
      <c r="E2151" t="s">
        <v>957</v>
      </c>
      <c r="F2151" t="s">
        <v>958</v>
      </c>
      <c r="G2151" t="s">
        <v>1215</v>
      </c>
      <c r="H2151" s="10">
        <v>0</v>
      </c>
      <c r="I2151" s="10"/>
      <c r="J2151" s="49"/>
      <c r="K2151" s="10"/>
    </row>
    <row r="2152" spans="1:11" x14ac:dyDescent="0.25">
      <c r="A2152" t="s">
        <v>675</v>
      </c>
      <c r="B2152" t="s">
        <v>674</v>
      </c>
      <c r="C2152">
        <v>10100237</v>
      </c>
      <c r="D2152" t="s">
        <v>956</v>
      </c>
      <c r="E2152" t="s">
        <v>957</v>
      </c>
      <c r="F2152" t="s">
        <v>958</v>
      </c>
      <c r="G2152" t="s">
        <v>1215</v>
      </c>
      <c r="H2152" s="10">
        <v>0</v>
      </c>
      <c r="I2152" s="10"/>
      <c r="J2152" s="49"/>
      <c r="K2152" s="10"/>
    </row>
    <row r="2153" spans="1:11" x14ac:dyDescent="0.25">
      <c r="A2153" t="s">
        <v>675</v>
      </c>
      <c r="B2153" t="s">
        <v>665</v>
      </c>
      <c r="C2153">
        <v>10100238</v>
      </c>
      <c r="D2153" t="s">
        <v>956</v>
      </c>
      <c r="E2153" t="s">
        <v>957</v>
      </c>
      <c r="F2153" t="s">
        <v>958</v>
      </c>
      <c r="G2153" t="s">
        <v>1216</v>
      </c>
      <c r="H2153" s="10">
        <v>0</v>
      </c>
      <c r="I2153" s="10"/>
      <c r="J2153" s="49"/>
      <c r="K2153" s="10"/>
    </row>
    <row r="2154" spans="1:11" x14ac:dyDescent="0.25">
      <c r="A2154" t="s">
        <v>675</v>
      </c>
      <c r="B2154" t="s">
        <v>668</v>
      </c>
      <c r="C2154">
        <v>10100238</v>
      </c>
      <c r="D2154" t="s">
        <v>956</v>
      </c>
      <c r="E2154" t="s">
        <v>957</v>
      </c>
      <c r="F2154" t="s">
        <v>958</v>
      </c>
      <c r="G2154" t="s">
        <v>1216</v>
      </c>
      <c r="H2154" s="10">
        <v>0</v>
      </c>
      <c r="I2154" s="10"/>
      <c r="J2154" s="49"/>
      <c r="K2154" s="10"/>
    </row>
    <row r="2155" spans="1:11" x14ac:dyDescent="0.25">
      <c r="A2155" t="s">
        <v>675</v>
      </c>
      <c r="B2155" t="s">
        <v>670</v>
      </c>
      <c r="C2155">
        <v>10100238</v>
      </c>
      <c r="D2155" t="s">
        <v>956</v>
      </c>
      <c r="E2155" t="s">
        <v>957</v>
      </c>
      <c r="F2155" t="s">
        <v>958</v>
      </c>
      <c r="G2155" t="s">
        <v>1216</v>
      </c>
      <c r="H2155" s="10">
        <v>0</v>
      </c>
      <c r="I2155" s="10"/>
      <c r="J2155" s="49"/>
      <c r="K2155" s="10"/>
    </row>
    <row r="2156" spans="1:11" x14ac:dyDescent="0.25">
      <c r="A2156" t="s">
        <v>675</v>
      </c>
      <c r="B2156" t="s">
        <v>672</v>
      </c>
      <c r="C2156">
        <v>10100238</v>
      </c>
      <c r="D2156" t="s">
        <v>956</v>
      </c>
      <c r="E2156" t="s">
        <v>957</v>
      </c>
      <c r="F2156" t="s">
        <v>958</v>
      </c>
      <c r="G2156" t="s">
        <v>1216</v>
      </c>
      <c r="H2156" s="10">
        <v>0</v>
      </c>
      <c r="I2156" s="10"/>
      <c r="J2156" s="49"/>
      <c r="K2156" s="10"/>
    </row>
    <row r="2157" spans="1:11" x14ac:dyDescent="0.25">
      <c r="A2157" t="s">
        <v>675</v>
      </c>
      <c r="B2157" t="s">
        <v>674</v>
      </c>
      <c r="C2157">
        <v>10100238</v>
      </c>
      <c r="D2157" t="s">
        <v>956</v>
      </c>
      <c r="E2157" t="s">
        <v>957</v>
      </c>
      <c r="F2157" t="s">
        <v>958</v>
      </c>
      <c r="G2157" t="s">
        <v>1216</v>
      </c>
      <c r="H2157" s="10">
        <v>0</v>
      </c>
      <c r="I2157" s="10"/>
      <c r="J2157" s="49"/>
      <c r="K2157" s="10"/>
    </row>
    <row r="2158" spans="1:11" x14ac:dyDescent="0.25">
      <c r="A2158" t="s">
        <v>675</v>
      </c>
      <c r="B2158" t="s">
        <v>665</v>
      </c>
      <c r="C2158">
        <v>10100300</v>
      </c>
      <c r="D2158" t="s">
        <v>956</v>
      </c>
      <c r="E2158" t="s">
        <v>957</v>
      </c>
      <c r="F2158" t="s">
        <v>1201</v>
      </c>
      <c r="G2158" t="s">
        <v>1217</v>
      </c>
      <c r="H2158" s="10">
        <v>0</v>
      </c>
      <c r="I2158" s="10"/>
      <c r="J2158" s="49"/>
      <c r="K2158" s="10"/>
    </row>
    <row r="2159" spans="1:11" x14ac:dyDescent="0.25">
      <c r="A2159" t="s">
        <v>675</v>
      </c>
      <c r="B2159" t="s">
        <v>668</v>
      </c>
      <c r="C2159">
        <v>10100300</v>
      </c>
      <c r="D2159" t="s">
        <v>956</v>
      </c>
      <c r="E2159" t="s">
        <v>957</v>
      </c>
      <c r="F2159" t="s">
        <v>1201</v>
      </c>
      <c r="G2159" t="s">
        <v>1217</v>
      </c>
      <c r="H2159" s="10">
        <v>0</v>
      </c>
      <c r="I2159" s="10"/>
      <c r="J2159" s="49"/>
      <c r="K2159" s="10"/>
    </row>
    <row r="2160" spans="1:11" x14ac:dyDescent="0.25">
      <c r="A2160" t="s">
        <v>675</v>
      </c>
      <c r="B2160" t="s">
        <v>670</v>
      </c>
      <c r="C2160">
        <v>10100300</v>
      </c>
      <c r="D2160" t="s">
        <v>956</v>
      </c>
      <c r="E2160" t="s">
        <v>957</v>
      </c>
      <c r="F2160" t="s">
        <v>1201</v>
      </c>
      <c r="G2160" t="s">
        <v>1217</v>
      </c>
      <c r="H2160" s="10">
        <v>0</v>
      </c>
      <c r="I2160" s="10"/>
      <c r="J2160" s="49"/>
      <c r="K2160" s="10"/>
    </row>
    <row r="2161" spans="1:11" x14ac:dyDescent="0.25">
      <c r="A2161" t="s">
        <v>675</v>
      </c>
      <c r="B2161" t="s">
        <v>672</v>
      </c>
      <c r="C2161">
        <v>10100300</v>
      </c>
      <c r="D2161" t="s">
        <v>956</v>
      </c>
      <c r="E2161" t="s">
        <v>957</v>
      </c>
      <c r="F2161" t="s">
        <v>1201</v>
      </c>
      <c r="G2161" t="s">
        <v>1217</v>
      </c>
      <c r="H2161" s="10">
        <v>0</v>
      </c>
      <c r="I2161" s="10"/>
      <c r="J2161" s="49"/>
      <c r="K2161" s="10"/>
    </row>
    <row r="2162" spans="1:11" x14ac:dyDescent="0.25">
      <c r="A2162" t="s">
        <v>675</v>
      </c>
      <c r="B2162" t="s">
        <v>674</v>
      </c>
      <c r="C2162">
        <v>10100300</v>
      </c>
      <c r="D2162" t="s">
        <v>956</v>
      </c>
      <c r="E2162" t="s">
        <v>957</v>
      </c>
      <c r="F2162" t="s">
        <v>1201</v>
      </c>
      <c r="G2162" t="s">
        <v>1217</v>
      </c>
      <c r="H2162" s="10">
        <v>0</v>
      </c>
      <c r="I2162" s="10"/>
      <c r="J2162" s="49"/>
      <c r="K2162" s="10"/>
    </row>
    <row r="2163" spans="1:11" x14ac:dyDescent="0.25">
      <c r="A2163" t="s">
        <v>675</v>
      </c>
      <c r="B2163" t="s">
        <v>665</v>
      </c>
      <c r="C2163">
        <v>10100301</v>
      </c>
      <c r="D2163" t="s">
        <v>956</v>
      </c>
      <c r="E2163" t="s">
        <v>957</v>
      </c>
      <c r="F2163" t="s">
        <v>1201</v>
      </c>
      <c r="G2163" t="s">
        <v>1218</v>
      </c>
      <c r="H2163" s="10">
        <v>0</v>
      </c>
      <c r="I2163" s="10"/>
      <c r="J2163" s="49"/>
      <c r="K2163" s="10"/>
    </row>
    <row r="2164" spans="1:11" x14ac:dyDescent="0.25">
      <c r="A2164" t="s">
        <v>675</v>
      </c>
      <c r="B2164" t="s">
        <v>668</v>
      </c>
      <c r="C2164">
        <v>10100301</v>
      </c>
      <c r="D2164" t="s">
        <v>956</v>
      </c>
      <c r="E2164" t="s">
        <v>957</v>
      </c>
      <c r="F2164" t="s">
        <v>1201</v>
      </c>
      <c r="G2164" t="s">
        <v>1218</v>
      </c>
      <c r="H2164" s="10">
        <v>0</v>
      </c>
      <c r="I2164" s="10"/>
      <c r="J2164" s="49"/>
      <c r="K2164" s="10"/>
    </row>
    <row r="2165" spans="1:11" x14ac:dyDescent="0.25">
      <c r="A2165" t="s">
        <v>675</v>
      </c>
      <c r="B2165" t="s">
        <v>670</v>
      </c>
      <c r="C2165">
        <v>10100301</v>
      </c>
      <c r="D2165" t="s">
        <v>956</v>
      </c>
      <c r="E2165" t="s">
        <v>957</v>
      </c>
      <c r="F2165" t="s">
        <v>1201</v>
      </c>
      <c r="G2165" t="s">
        <v>1218</v>
      </c>
      <c r="H2165" s="10">
        <v>0</v>
      </c>
      <c r="I2165" s="10"/>
      <c r="J2165" s="49"/>
      <c r="K2165" s="10"/>
    </row>
    <row r="2166" spans="1:11" x14ac:dyDescent="0.25">
      <c r="A2166" t="s">
        <v>675</v>
      </c>
      <c r="B2166" t="s">
        <v>672</v>
      </c>
      <c r="C2166">
        <v>10100301</v>
      </c>
      <c r="D2166" t="s">
        <v>956</v>
      </c>
      <c r="E2166" t="s">
        <v>957</v>
      </c>
      <c r="F2166" t="s">
        <v>1201</v>
      </c>
      <c r="G2166" t="s">
        <v>1218</v>
      </c>
      <c r="H2166" s="10">
        <v>0</v>
      </c>
      <c r="I2166" s="10"/>
      <c r="J2166" s="49"/>
      <c r="K2166" s="10"/>
    </row>
    <row r="2167" spans="1:11" x14ac:dyDescent="0.25">
      <c r="A2167" t="s">
        <v>675</v>
      </c>
      <c r="B2167" t="s">
        <v>674</v>
      </c>
      <c r="C2167">
        <v>10100301</v>
      </c>
      <c r="D2167" t="s">
        <v>956</v>
      </c>
      <c r="E2167" t="s">
        <v>957</v>
      </c>
      <c r="F2167" t="s">
        <v>1201</v>
      </c>
      <c r="G2167" t="s">
        <v>1218</v>
      </c>
      <c r="H2167" s="10">
        <v>0</v>
      </c>
      <c r="I2167" s="10"/>
      <c r="J2167" s="49"/>
      <c r="K2167" s="10"/>
    </row>
    <row r="2168" spans="1:11" x14ac:dyDescent="0.25">
      <c r="A2168" t="s">
        <v>675</v>
      </c>
      <c r="B2168" t="s">
        <v>665</v>
      </c>
      <c r="C2168">
        <v>10100302</v>
      </c>
      <c r="D2168" t="s">
        <v>956</v>
      </c>
      <c r="E2168" t="s">
        <v>957</v>
      </c>
      <c r="F2168" t="s">
        <v>1201</v>
      </c>
      <c r="G2168" t="s">
        <v>1219</v>
      </c>
      <c r="H2168" s="10">
        <v>0</v>
      </c>
      <c r="I2168" s="10"/>
      <c r="J2168" s="49"/>
      <c r="K2168" s="10"/>
    </row>
    <row r="2169" spans="1:11" x14ac:dyDescent="0.25">
      <c r="A2169" t="s">
        <v>675</v>
      </c>
      <c r="B2169" t="s">
        <v>668</v>
      </c>
      <c r="C2169">
        <v>10100302</v>
      </c>
      <c r="D2169" t="s">
        <v>956</v>
      </c>
      <c r="E2169" t="s">
        <v>957</v>
      </c>
      <c r="F2169" t="s">
        <v>1201</v>
      </c>
      <c r="G2169" t="s">
        <v>1219</v>
      </c>
      <c r="H2169" s="10">
        <v>0</v>
      </c>
      <c r="I2169" s="10"/>
      <c r="J2169" s="49"/>
      <c r="K2169" s="10"/>
    </row>
    <row r="2170" spans="1:11" x14ac:dyDescent="0.25">
      <c r="A2170" t="s">
        <v>675</v>
      </c>
      <c r="B2170" t="s">
        <v>670</v>
      </c>
      <c r="C2170">
        <v>10100302</v>
      </c>
      <c r="D2170" t="s">
        <v>956</v>
      </c>
      <c r="E2170" t="s">
        <v>957</v>
      </c>
      <c r="F2170" t="s">
        <v>1201</v>
      </c>
      <c r="G2170" t="s">
        <v>1219</v>
      </c>
      <c r="H2170" s="10">
        <v>0</v>
      </c>
      <c r="I2170" s="10"/>
      <c r="J2170" s="49"/>
      <c r="K2170" s="10"/>
    </row>
    <row r="2171" spans="1:11" x14ac:dyDescent="0.25">
      <c r="A2171" t="s">
        <v>675</v>
      </c>
      <c r="B2171" t="s">
        <v>672</v>
      </c>
      <c r="C2171">
        <v>10100302</v>
      </c>
      <c r="D2171" t="s">
        <v>956</v>
      </c>
      <c r="E2171" t="s">
        <v>957</v>
      </c>
      <c r="F2171" t="s">
        <v>1201</v>
      </c>
      <c r="G2171" t="s">
        <v>1219</v>
      </c>
      <c r="H2171" s="10">
        <v>0</v>
      </c>
      <c r="I2171" s="10"/>
      <c r="J2171" s="49"/>
      <c r="K2171" s="10"/>
    </row>
    <row r="2172" spans="1:11" x14ac:dyDescent="0.25">
      <c r="A2172" t="s">
        <v>675</v>
      </c>
      <c r="B2172" t="s">
        <v>674</v>
      </c>
      <c r="C2172">
        <v>10100302</v>
      </c>
      <c r="D2172" t="s">
        <v>956</v>
      </c>
      <c r="E2172" t="s">
        <v>957</v>
      </c>
      <c r="F2172" t="s">
        <v>1201</v>
      </c>
      <c r="G2172" t="s">
        <v>1219</v>
      </c>
      <c r="H2172" s="10">
        <v>0</v>
      </c>
      <c r="I2172" s="10"/>
      <c r="J2172" s="49"/>
      <c r="K2172" s="10"/>
    </row>
    <row r="2173" spans="1:11" x14ac:dyDescent="0.25">
      <c r="A2173" t="s">
        <v>675</v>
      </c>
      <c r="B2173" t="s">
        <v>665</v>
      </c>
      <c r="C2173">
        <v>10100303</v>
      </c>
      <c r="D2173" t="s">
        <v>956</v>
      </c>
      <c r="E2173" t="s">
        <v>957</v>
      </c>
      <c r="F2173" t="s">
        <v>1201</v>
      </c>
      <c r="G2173" t="s">
        <v>1202</v>
      </c>
      <c r="H2173" s="10">
        <v>0</v>
      </c>
      <c r="I2173" s="10"/>
      <c r="J2173" s="49"/>
      <c r="K2173" s="10"/>
    </row>
    <row r="2174" spans="1:11" x14ac:dyDescent="0.25">
      <c r="A2174" t="s">
        <v>675</v>
      </c>
      <c r="B2174" t="s">
        <v>668</v>
      </c>
      <c r="C2174">
        <v>10100303</v>
      </c>
      <c r="D2174" t="s">
        <v>956</v>
      </c>
      <c r="E2174" t="s">
        <v>957</v>
      </c>
      <c r="F2174" t="s">
        <v>1201</v>
      </c>
      <c r="G2174" t="s">
        <v>1202</v>
      </c>
      <c r="H2174" s="10">
        <v>0</v>
      </c>
      <c r="I2174" s="10"/>
      <c r="J2174" s="49"/>
      <c r="K2174" s="10"/>
    </row>
    <row r="2175" spans="1:11" x14ac:dyDescent="0.25">
      <c r="A2175" t="s">
        <v>675</v>
      </c>
      <c r="B2175" t="s">
        <v>670</v>
      </c>
      <c r="C2175">
        <v>10100303</v>
      </c>
      <c r="D2175" t="s">
        <v>956</v>
      </c>
      <c r="E2175" t="s">
        <v>957</v>
      </c>
      <c r="F2175" t="s">
        <v>1201</v>
      </c>
      <c r="G2175" t="s">
        <v>1202</v>
      </c>
      <c r="H2175" s="10">
        <v>0</v>
      </c>
      <c r="I2175" s="10"/>
      <c r="J2175" s="49"/>
      <c r="K2175" s="10"/>
    </row>
    <row r="2176" spans="1:11" x14ac:dyDescent="0.25">
      <c r="A2176" t="s">
        <v>675</v>
      </c>
      <c r="B2176" t="s">
        <v>672</v>
      </c>
      <c r="C2176">
        <v>10100303</v>
      </c>
      <c r="D2176" t="s">
        <v>956</v>
      </c>
      <c r="E2176" t="s">
        <v>957</v>
      </c>
      <c r="F2176" t="s">
        <v>1201</v>
      </c>
      <c r="G2176" t="s">
        <v>1202</v>
      </c>
      <c r="H2176" s="10">
        <v>0</v>
      </c>
      <c r="I2176" s="10"/>
      <c r="J2176" s="49"/>
      <c r="K2176" s="10"/>
    </row>
    <row r="2177" spans="1:11" x14ac:dyDescent="0.25">
      <c r="A2177" t="s">
        <v>675</v>
      </c>
      <c r="B2177" t="s">
        <v>674</v>
      </c>
      <c r="C2177">
        <v>10100303</v>
      </c>
      <c r="D2177" t="s">
        <v>956</v>
      </c>
      <c r="E2177" t="s">
        <v>957</v>
      </c>
      <c r="F2177" t="s">
        <v>1201</v>
      </c>
      <c r="G2177" t="s">
        <v>1202</v>
      </c>
      <c r="H2177" s="10">
        <v>0</v>
      </c>
      <c r="I2177" s="10"/>
      <c r="J2177" s="49"/>
      <c r="K2177" s="10"/>
    </row>
    <row r="2178" spans="1:11" x14ac:dyDescent="0.25">
      <c r="A2178" t="s">
        <v>675</v>
      </c>
      <c r="B2178" t="s">
        <v>665</v>
      </c>
      <c r="C2178">
        <v>10100304</v>
      </c>
      <c r="D2178" t="s">
        <v>956</v>
      </c>
      <c r="E2178" t="s">
        <v>957</v>
      </c>
      <c r="F2178" t="s">
        <v>1201</v>
      </c>
      <c r="G2178" t="s">
        <v>1210</v>
      </c>
      <c r="H2178" s="10">
        <v>0</v>
      </c>
      <c r="I2178" s="10"/>
      <c r="J2178" s="49"/>
      <c r="K2178" s="10"/>
    </row>
    <row r="2179" spans="1:11" x14ac:dyDescent="0.25">
      <c r="A2179" t="s">
        <v>675</v>
      </c>
      <c r="B2179" t="s">
        <v>668</v>
      </c>
      <c r="C2179">
        <v>10100304</v>
      </c>
      <c r="D2179" t="s">
        <v>956</v>
      </c>
      <c r="E2179" t="s">
        <v>957</v>
      </c>
      <c r="F2179" t="s">
        <v>1201</v>
      </c>
      <c r="G2179" t="s">
        <v>1210</v>
      </c>
      <c r="H2179" s="10">
        <v>0</v>
      </c>
      <c r="I2179" s="10"/>
      <c r="J2179" s="49"/>
      <c r="K2179" s="10"/>
    </row>
    <row r="2180" spans="1:11" x14ac:dyDescent="0.25">
      <c r="A2180" t="s">
        <v>675</v>
      </c>
      <c r="B2180" t="s">
        <v>670</v>
      </c>
      <c r="C2180">
        <v>10100304</v>
      </c>
      <c r="D2180" t="s">
        <v>956</v>
      </c>
      <c r="E2180" t="s">
        <v>957</v>
      </c>
      <c r="F2180" t="s">
        <v>1201</v>
      </c>
      <c r="G2180" t="s">
        <v>1210</v>
      </c>
      <c r="H2180" s="10">
        <v>0</v>
      </c>
      <c r="I2180" s="10"/>
      <c r="J2180" s="49"/>
      <c r="K2180" s="10"/>
    </row>
    <row r="2181" spans="1:11" x14ac:dyDescent="0.25">
      <c r="A2181" t="s">
        <v>675</v>
      </c>
      <c r="B2181" t="s">
        <v>672</v>
      </c>
      <c r="C2181">
        <v>10100304</v>
      </c>
      <c r="D2181" t="s">
        <v>956</v>
      </c>
      <c r="E2181" t="s">
        <v>957</v>
      </c>
      <c r="F2181" t="s">
        <v>1201</v>
      </c>
      <c r="G2181" t="s">
        <v>1210</v>
      </c>
      <c r="H2181" s="10">
        <v>0</v>
      </c>
      <c r="I2181" s="10"/>
      <c r="J2181" s="49"/>
      <c r="K2181" s="10"/>
    </row>
    <row r="2182" spans="1:11" x14ac:dyDescent="0.25">
      <c r="A2182" t="s">
        <v>675</v>
      </c>
      <c r="B2182" t="s">
        <v>674</v>
      </c>
      <c r="C2182">
        <v>10100304</v>
      </c>
      <c r="D2182" t="s">
        <v>956</v>
      </c>
      <c r="E2182" t="s">
        <v>957</v>
      </c>
      <c r="F2182" t="s">
        <v>1201</v>
      </c>
      <c r="G2182" t="s">
        <v>1210</v>
      </c>
      <c r="H2182" s="10">
        <v>0</v>
      </c>
      <c r="I2182" s="10"/>
      <c r="J2182" s="49"/>
      <c r="K2182" s="10"/>
    </row>
    <row r="2183" spans="1:11" x14ac:dyDescent="0.25">
      <c r="A2183" t="s">
        <v>675</v>
      </c>
      <c r="B2183" t="s">
        <v>665</v>
      </c>
      <c r="C2183">
        <v>10100306</v>
      </c>
      <c r="D2183" t="s">
        <v>956</v>
      </c>
      <c r="E2183" t="s">
        <v>957</v>
      </c>
      <c r="F2183" t="s">
        <v>1201</v>
      </c>
      <c r="G2183" t="s">
        <v>1220</v>
      </c>
      <c r="H2183" s="10">
        <v>0</v>
      </c>
      <c r="I2183" s="10"/>
      <c r="J2183" s="49"/>
      <c r="K2183" s="10"/>
    </row>
    <row r="2184" spans="1:11" x14ac:dyDescent="0.25">
      <c r="A2184" t="s">
        <v>675</v>
      </c>
      <c r="B2184" t="s">
        <v>668</v>
      </c>
      <c r="C2184">
        <v>10100306</v>
      </c>
      <c r="D2184" t="s">
        <v>956</v>
      </c>
      <c r="E2184" t="s">
        <v>957</v>
      </c>
      <c r="F2184" t="s">
        <v>1201</v>
      </c>
      <c r="G2184" t="s">
        <v>1220</v>
      </c>
      <c r="H2184" s="10">
        <v>0</v>
      </c>
      <c r="I2184" s="10"/>
      <c r="J2184" s="49"/>
      <c r="K2184" s="10"/>
    </row>
    <row r="2185" spans="1:11" x14ac:dyDescent="0.25">
      <c r="A2185" t="s">
        <v>675</v>
      </c>
      <c r="B2185" t="s">
        <v>670</v>
      </c>
      <c r="C2185">
        <v>10100306</v>
      </c>
      <c r="D2185" t="s">
        <v>956</v>
      </c>
      <c r="E2185" t="s">
        <v>957</v>
      </c>
      <c r="F2185" t="s">
        <v>1201</v>
      </c>
      <c r="G2185" t="s">
        <v>1220</v>
      </c>
      <c r="H2185" s="10">
        <v>0</v>
      </c>
      <c r="I2185" s="10"/>
      <c r="J2185" s="49"/>
      <c r="K2185" s="10"/>
    </row>
    <row r="2186" spans="1:11" x14ac:dyDescent="0.25">
      <c r="A2186" t="s">
        <v>675</v>
      </c>
      <c r="B2186" t="s">
        <v>672</v>
      </c>
      <c r="C2186">
        <v>10100306</v>
      </c>
      <c r="D2186" t="s">
        <v>956</v>
      </c>
      <c r="E2186" t="s">
        <v>957</v>
      </c>
      <c r="F2186" t="s">
        <v>1201</v>
      </c>
      <c r="G2186" t="s">
        <v>1220</v>
      </c>
      <c r="H2186" s="10">
        <v>0</v>
      </c>
      <c r="I2186" s="10"/>
      <c r="J2186" s="49"/>
      <c r="K2186" s="10"/>
    </row>
    <row r="2187" spans="1:11" x14ac:dyDescent="0.25">
      <c r="A2187" t="s">
        <v>675</v>
      </c>
      <c r="B2187" t="s">
        <v>674</v>
      </c>
      <c r="C2187">
        <v>10100306</v>
      </c>
      <c r="D2187" t="s">
        <v>956</v>
      </c>
      <c r="E2187" t="s">
        <v>957</v>
      </c>
      <c r="F2187" t="s">
        <v>1201</v>
      </c>
      <c r="G2187" t="s">
        <v>1220</v>
      </c>
      <c r="H2187" s="10">
        <v>0</v>
      </c>
      <c r="I2187" s="10"/>
      <c r="J2187" s="49"/>
      <c r="K2187" s="10"/>
    </row>
    <row r="2188" spans="1:11" x14ac:dyDescent="0.25">
      <c r="A2188" t="s">
        <v>675</v>
      </c>
      <c r="B2188" t="s">
        <v>665</v>
      </c>
      <c r="C2188">
        <v>10100316</v>
      </c>
      <c r="D2188" t="s">
        <v>956</v>
      </c>
      <c r="E2188" t="s">
        <v>957</v>
      </c>
      <c r="F2188" t="s">
        <v>1201</v>
      </c>
      <c r="G2188" t="s">
        <v>1221</v>
      </c>
      <c r="H2188" s="10">
        <v>0</v>
      </c>
      <c r="I2188" s="10"/>
      <c r="J2188" s="49"/>
      <c r="K2188" s="10"/>
    </row>
    <row r="2189" spans="1:11" x14ac:dyDescent="0.25">
      <c r="A2189" t="s">
        <v>675</v>
      </c>
      <c r="B2189" t="s">
        <v>668</v>
      </c>
      <c r="C2189">
        <v>10100316</v>
      </c>
      <c r="D2189" t="s">
        <v>956</v>
      </c>
      <c r="E2189" t="s">
        <v>957</v>
      </c>
      <c r="F2189" t="s">
        <v>1201</v>
      </c>
      <c r="G2189" t="s">
        <v>1221</v>
      </c>
      <c r="H2189" s="10">
        <v>0</v>
      </c>
      <c r="I2189" s="10"/>
      <c r="J2189" s="49"/>
      <c r="K2189" s="10"/>
    </row>
    <row r="2190" spans="1:11" x14ac:dyDescent="0.25">
      <c r="A2190" t="s">
        <v>675</v>
      </c>
      <c r="B2190" t="s">
        <v>670</v>
      </c>
      <c r="C2190">
        <v>10100316</v>
      </c>
      <c r="D2190" t="s">
        <v>956</v>
      </c>
      <c r="E2190" t="s">
        <v>957</v>
      </c>
      <c r="F2190" t="s">
        <v>1201</v>
      </c>
      <c r="G2190" t="s">
        <v>1221</v>
      </c>
      <c r="H2190" s="10">
        <v>0</v>
      </c>
      <c r="I2190" s="10"/>
      <c r="J2190" s="49"/>
      <c r="K2190" s="10"/>
    </row>
    <row r="2191" spans="1:11" x14ac:dyDescent="0.25">
      <c r="A2191" t="s">
        <v>675</v>
      </c>
      <c r="B2191" t="s">
        <v>672</v>
      </c>
      <c r="C2191">
        <v>10100316</v>
      </c>
      <c r="D2191" t="s">
        <v>956</v>
      </c>
      <c r="E2191" t="s">
        <v>957</v>
      </c>
      <c r="F2191" t="s">
        <v>1201</v>
      </c>
      <c r="G2191" t="s">
        <v>1221</v>
      </c>
      <c r="H2191" s="10">
        <v>0</v>
      </c>
      <c r="I2191" s="10"/>
      <c r="J2191" s="49"/>
      <c r="K2191" s="10"/>
    </row>
    <row r="2192" spans="1:11" x14ac:dyDescent="0.25">
      <c r="A2192" t="s">
        <v>675</v>
      </c>
      <c r="B2192" t="s">
        <v>674</v>
      </c>
      <c r="C2192">
        <v>10100316</v>
      </c>
      <c r="D2192" t="s">
        <v>956</v>
      </c>
      <c r="E2192" t="s">
        <v>957</v>
      </c>
      <c r="F2192" t="s">
        <v>1201</v>
      </c>
      <c r="G2192" t="s">
        <v>1221</v>
      </c>
      <c r="H2192" s="10">
        <v>0</v>
      </c>
      <c r="I2192" s="10"/>
      <c r="J2192" s="49"/>
      <c r="K2192" s="10"/>
    </row>
    <row r="2193" spans="1:11" x14ac:dyDescent="0.25">
      <c r="A2193" t="s">
        <v>675</v>
      </c>
      <c r="B2193" t="s">
        <v>665</v>
      </c>
      <c r="C2193">
        <v>10100317</v>
      </c>
      <c r="D2193" t="s">
        <v>956</v>
      </c>
      <c r="E2193" t="s">
        <v>957</v>
      </c>
      <c r="F2193" t="s">
        <v>1201</v>
      </c>
      <c r="G2193" t="s">
        <v>1222</v>
      </c>
      <c r="H2193" s="10">
        <v>0</v>
      </c>
      <c r="I2193" s="10"/>
      <c r="J2193" s="49"/>
      <c r="K2193" s="10"/>
    </row>
    <row r="2194" spans="1:11" x14ac:dyDescent="0.25">
      <c r="A2194" t="s">
        <v>675</v>
      </c>
      <c r="B2194" t="s">
        <v>668</v>
      </c>
      <c r="C2194">
        <v>10100317</v>
      </c>
      <c r="D2194" t="s">
        <v>956</v>
      </c>
      <c r="E2194" t="s">
        <v>957</v>
      </c>
      <c r="F2194" t="s">
        <v>1201</v>
      </c>
      <c r="G2194" t="s">
        <v>1222</v>
      </c>
      <c r="H2194" s="10">
        <v>0</v>
      </c>
      <c r="I2194" s="10"/>
      <c r="J2194" s="49"/>
      <c r="K2194" s="10"/>
    </row>
    <row r="2195" spans="1:11" x14ac:dyDescent="0.25">
      <c r="A2195" t="s">
        <v>675</v>
      </c>
      <c r="B2195" t="s">
        <v>670</v>
      </c>
      <c r="C2195">
        <v>10100317</v>
      </c>
      <c r="D2195" t="s">
        <v>956</v>
      </c>
      <c r="E2195" t="s">
        <v>957</v>
      </c>
      <c r="F2195" t="s">
        <v>1201</v>
      </c>
      <c r="G2195" t="s">
        <v>1222</v>
      </c>
      <c r="H2195" s="10">
        <v>0</v>
      </c>
      <c r="I2195" s="10"/>
      <c r="J2195" s="49"/>
      <c r="K2195" s="10"/>
    </row>
    <row r="2196" spans="1:11" x14ac:dyDescent="0.25">
      <c r="A2196" t="s">
        <v>675</v>
      </c>
      <c r="B2196" t="s">
        <v>672</v>
      </c>
      <c r="C2196">
        <v>10100317</v>
      </c>
      <c r="D2196" t="s">
        <v>956</v>
      </c>
      <c r="E2196" t="s">
        <v>957</v>
      </c>
      <c r="F2196" t="s">
        <v>1201</v>
      </c>
      <c r="G2196" t="s">
        <v>1222</v>
      </c>
      <c r="H2196" s="10">
        <v>0</v>
      </c>
      <c r="I2196" s="10"/>
      <c r="J2196" s="49"/>
      <c r="K2196" s="10"/>
    </row>
    <row r="2197" spans="1:11" x14ac:dyDescent="0.25">
      <c r="A2197" t="s">
        <v>675</v>
      </c>
      <c r="B2197" t="s">
        <v>674</v>
      </c>
      <c r="C2197">
        <v>10100317</v>
      </c>
      <c r="D2197" t="s">
        <v>956</v>
      </c>
      <c r="E2197" t="s">
        <v>957</v>
      </c>
      <c r="F2197" t="s">
        <v>1201</v>
      </c>
      <c r="G2197" t="s">
        <v>1222</v>
      </c>
      <c r="H2197" s="10">
        <v>0</v>
      </c>
      <c r="I2197" s="10"/>
      <c r="J2197" s="49"/>
      <c r="K2197" s="10"/>
    </row>
    <row r="2198" spans="1:11" x14ac:dyDescent="0.25">
      <c r="A2198" t="s">
        <v>675</v>
      </c>
      <c r="B2198" t="s">
        <v>665</v>
      </c>
      <c r="C2198">
        <v>10100318</v>
      </c>
      <c r="D2198" t="s">
        <v>956</v>
      </c>
      <c r="E2198" t="s">
        <v>957</v>
      </c>
      <c r="F2198" t="s">
        <v>1201</v>
      </c>
      <c r="G2198" t="s">
        <v>1223</v>
      </c>
      <c r="H2198" s="10">
        <v>0</v>
      </c>
      <c r="I2198" s="10"/>
      <c r="J2198" s="49"/>
      <c r="K2198" s="10"/>
    </row>
    <row r="2199" spans="1:11" x14ac:dyDescent="0.25">
      <c r="A2199" t="s">
        <v>675</v>
      </c>
      <c r="B2199" t="s">
        <v>668</v>
      </c>
      <c r="C2199">
        <v>10100318</v>
      </c>
      <c r="D2199" t="s">
        <v>956</v>
      </c>
      <c r="E2199" t="s">
        <v>957</v>
      </c>
      <c r="F2199" t="s">
        <v>1201</v>
      </c>
      <c r="G2199" t="s">
        <v>1223</v>
      </c>
      <c r="H2199" s="10">
        <v>0</v>
      </c>
      <c r="I2199" s="10"/>
      <c r="J2199" s="49"/>
      <c r="K2199" s="10"/>
    </row>
    <row r="2200" spans="1:11" x14ac:dyDescent="0.25">
      <c r="A2200" t="s">
        <v>675</v>
      </c>
      <c r="B2200" t="s">
        <v>670</v>
      </c>
      <c r="C2200">
        <v>10100318</v>
      </c>
      <c r="D2200" t="s">
        <v>956</v>
      </c>
      <c r="E2200" t="s">
        <v>957</v>
      </c>
      <c r="F2200" t="s">
        <v>1201</v>
      </c>
      <c r="G2200" t="s">
        <v>1223</v>
      </c>
      <c r="H2200" s="10">
        <v>0</v>
      </c>
      <c r="I2200" s="10"/>
      <c r="J2200" s="49"/>
      <c r="K2200" s="10"/>
    </row>
    <row r="2201" spans="1:11" x14ac:dyDescent="0.25">
      <c r="A2201" t="s">
        <v>675</v>
      </c>
      <c r="B2201" t="s">
        <v>672</v>
      </c>
      <c r="C2201">
        <v>10100318</v>
      </c>
      <c r="D2201" t="s">
        <v>956</v>
      </c>
      <c r="E2201" t="s">
        <v>957</v>
      </c>
      <c r="F2201" t="s">
        <v>1201</v>
      </c>
      <c r="G2201" t="s">
        <v>1223</v>
      </c>
      <c r="H2201" s="10">
        <v>0</v>
      </c>
      <c r="I2201" s="10"/>
      <c r="J2201" s="49"/>
      <c r="K2201" s="10"/>
    </row>
    <row r="2202" spans="1:11" x14ac:dyDescent="0.25">
      <c r="A2202" t="s">
        <v>675</v>
      </c>
      <c r="B2202" t="s">
        <v>674</v>
      </c>
      <c r="C2202">
        <v>10100318</v>
      </c>
      <c r="D2202" t="s">
        <v>956</v>
      </c>
      <c r="E2202" t="s">
        <v>957</v>
      </c>
      <c r="F2202" t="s">
        <v>1201</v>
      </c>
      <c r="G2202" t="s">
        <v>1223</v>
      </c>
      <c r="H2202" s="10">
        <v>0</v>
      </c>
      <c r="I2202" s="10"/>
      <c r="J2202" s="49"/>
      <c r="K2202" s="10"/>
    </row>
    <row r="2203" spans="1:11" x14ac:dyDescent="0.25">
      <c r="A2203" t="s">
        <v>675</v>
      </c>
      <c r="B2203" t="s">
        <v>152</v>
      </c>
      <c r="C2203">
        <v>20100105</v>
      </c>
      <c r="D2203" t="s">
        <v>968</v>
      </c>
      <c r="E2203" t="s">
        <v>969</v>
      </c>
      <c r="F2203" t="s">
        <v>1023</v>
      </c>
      <c r="G2203" t="s">
        <v>1289</v>
      </c>
      <c r="H2203" s="10">
        <v>0</v>
      </c>
      <c r="I2203" s="10"/>
      <c r="J2203" s="49"/>
      <c r="K2203" s="10"/>
    </row>
    <row r="2204" spans="1:11" x14ac:dyDescent="0.25">
      <c r="A2204" t="s">
        <v>675</v>
      </c>
      <c r="B2204" t="s">
        <v>144</v>
      </c>
      <c r="C2204">
        <v>20200403</v>
      </c>
      <c r="D2204" t="s">
        <v>968</v>
      </c>
      <c r="E2204" t="s">
        <v>1022</v>
      </c>
      <c r="F2204" t="s">
        <v>1028</v>
      </c>
      <c r="G2204" t="s">
        <v>1200</v>
      </c>
      <c r="H2204" s="10">
        <v>0</v>
      </c>
      <c r="I2204" s="10"/>
      <c r="J2204" s="49"/>
      <c r="K2204" s="10"/>
    </row>
    <row r="2205" spans="1:11" x14ac:dyDescent="0.25">
      <c r="A2205" t="s">
        <v>675</v>
      </c>
      <c r="B2205" t="s">
        <v>144</v>
      </c>
      <c r="C2205">
        <v>20200405</v>
      </c>
      <c r="D2205" t="s">
        <v>968</v>
      </c>
      <c r="E2205" t="s">
        <v>1022</v>
      </c>
      <c r="F2205" t="s">
        <v>1028</v>
      </c>
      <c r="G2205" t="s">
        <v>1376</v>
      </c>
      <c r="H2205" s="10">
        <v>0</v>
      </c>
      <c r="I2205" s="10"/>
      <c r="J2205" s="49"/>
      <c r="K2205" s="10"/>
    </row>
    <row r="2206" spans="1:11" x14ac:dyDescent="0.25">
      <c r="A2206" t="s">
        <v>675</v>
      </c>
      <c r="B2206" t="s">
        <v>144</v>
      </c>
      <c r="C2206">
        <v>20200407</v>
      </c>
      <c r="D2206" t="s">
        <v>968</v>
      </c>
      <c r="E2206" t="s">
        <v>1022</v>
      </c>
      <c r="F2206" t="s">
        <v>1028</v>
      </c>
      <c r="G2206" t="s">
        <v>1377</v>
      </c>
      <c r="H2206" s="10">
        <v>0</v>
      </c>
      <c r="I2206" s="10"/>
      <c r="J2206" s="49"/>
      <c r="K2206" s="10"/>
    </row>
    <row r="2207" spans="1:11" x14ac:dyDescent="0.25">
      <c r="A2207" t="s">
        <v>675</v>
      </c>
      <c r="B2207" t="s">
        <v>144</v>
      </c>
      <c r="C2207">
        <v>20200902</v>
      </c>
      <c r="D2207" t="s">
        <v>968</v>
      </c>
      <c r="E2207" t="s">
        <v>1022</v>
      </c>
      <c r="F2207" t="s">
        <v>1164</v>
      </c>
      <c r="G2207" t="s">
        <v>1008</v>
      </c>
      <c r="H2207" s="10">
        <v>0</v>
      </c>
      <c r="I2207" s="10"/>
      <c r="J2207" s="49"/>
      <c r="K2207" s="10"/>
    </row>
    <row r="2208" spans="1:11" x14ac:dyDescent="0.25">
      <c r="A2208" t="s">
        <v>675</v>
      </c>
      <c r="B2208" t="s">
        <v>144</v>
      </c>
      <c r="C2208">
        <v>20201002</v>
      </c>
      <c r="D2208" t="s">
        <v>968</v>
      </c>
      <c r="E2208" t="s">
        <v>1022</v>
      </c>
      <c r="F2208" t="s">
        <v>1140</v>
      </c>
      <c r="G2208" t="s">
        <v>1378</v>
      </c>
      <c r="H2208" s="10">
        <v>0</v>
      </c>
      <c r="I2208" s="10"/>
      <c r="J2208" s="49"/>
      <c r="K2208" s="10"/>
    </row>
    <row r="2209" spans="1:11" x14ac:dyDescent="0.25">
      <c r="A2209" t="s">
        <v>675</v>
      </c>
      <c r="B2209" t="s">
        <v>144</v>
      </c>
      <c r="C2209">
        <v>20201602</v>
      </c>
      <c r="D2209" t="s">
        <v>968</v>
      </c>
      <c r="E2209" t="s">
        <v>1022</v>
      </c>
      <c r="F2209" t="s">
        <v>1074</v>
      </c>
      <c r="G2209" t="s">
        <v>1025</v>
      </c>
      <c r="H2209" s="10">
        <v>0</v>
      </c>
      <c r="I2209" s="10"/>
      <c r="J2209" s="49"/>
      <c r="K2209" s="10"/>
    </row>
    <row r="2210" spans="1:11" x14ac:dyDescent="0.25">
      <c r="A2210" t="s">
        <v>675</v>
      </c>
      <c r="B2210" t="s">
        <v>144</v>
      </c>
      <c r="C2210">
        <v>20201707</v>
      </c>
      <c r="D2210" t="s">
        <v>968</v>
      </c>
      <c r="E2210" t="s">
        <v>1022</v>
      </c>
      <c r="F2210" t="s">
        <v>1067</v>
      </c>
      <c r="G2210" t="s">
        <v>1075</v>
      </c>
      <c r="H2210" s="10">
        <v>0</v>
      </c>
      <c r="I2210" s="10"/>
      <c r="J2210" s="49"/>
      <c r="K2210" s="10"/>
    </row>
    <row r="2211" spans="1:11" x14ac:dyDescent="0.25">
      <c r="A2211" t="s">
        <v>675</v>
      </c>
      <c r="B2211" t="s">
        <v>152</v>
      </c>
      <c r="C2211">
        <v>20300105</v>
      </c>
      <c r="D2211" t="s">
        <v>968</v>
      </c>
      <c r="E2211" t="s">
        <v>1053</v>
      </c>
      <c r="F2211" t="s">
        <v>1023</v>
      </c>
      <c r="G2211" t="s">
        <v>1289</v>
      </c>
      <c r="H2211" s="10">
        <v>0</v>
      </c>
      <c r="I2211" s="10"/>
      <c r="J2211" s="49"/>
      <c r="K2211" s="10"/>
    </row>
    <row r="2212" spans="1:11" x14ac:dyDescent="0.25">
      <c r="A2212" t="s">
        <v>675</v>
      </c>
      <c r="B2212" t="s">
        <v>156</v>
      </c>
      <c r="C2212">
        <v>20400400</v>
      </c>
      <c r="D2212" t="s">
        <v>1264</v>
      </c>
      <c r="E2212" t="s">
        <v>1264</v>
      </c>
      <c r="F2212" t="s">
        <v>1264</v>
      </c>
      <c r="G2212" t="s">
        <v>1264</v>
      </c>
      <c r="H2212" s="10">
        <v>0</v>
      </c>
      <c r="I2212" s="10"/>
      <c r="J2212" s="49"/>
      <c r="K2212" s="10"/>
    </row>
    <row r="2213" spans="1:11" x14ac:dyDescent="0.25">
      <c r="A2213" t="s">
        <v>675</v>
      </c>
      <c r="B2213" t="s">
        <v>156</v>
      </c>
      <c r="C2213">
        <v>20400408</v>
      </c>
      <c r="D2213" t="s">
        <v>968</v>
      </c>
      <c r="E2213" t="s">
        <v>1024</v>
      </c>
      <c r="F2213" t="s">
        <v>1025</v>
      </c>
      <c r="G2213" t="s">
        <v>1290</v>
      </c>
      <c r="H2213" s="10">
        <v>0</v>
      </c>
      <c r="I2213" s="10"/>
      <c r="J2213" s="49"/>
      <c r="K2213" s="10"/>
    </row>
    <row r="2214" spans="1:11" x14ac:dyDescent="0.25">
      <c r="A2214" t="s">
        <v>675</v>
      </c>
      <c r="B2214" t="s">
        <v>16</v>
      </c>
      <c r="C2214">
        <v>20100205</v>
      </c>
      <c r="D2214" t="s">
        <v>968</v>
      </c>
      <c r="E2214" t="s">
        <v>969</v>
      </c>
      <c r="F2214" t="s">
        <v>970</v>
      </c>
      <c r="G2214" t="s">
        <v>1289</v>
      </c>
      <c r="H2214" s="10">
        <v>0</v>
      </c>
      <c r="I2214" s="10"/>
      <c r="J2214" s="49"/>
      <c r="K2214" s="10"/>
    </row>
    <row r="2215" spans="1:11" x14ac:dyDescent="0.25">
      <c r="A2215" t="s">
        <v>675</v>
      </c>
      <c r="B2215" t="s">
        <v>149</v>
      </c>
      <c r="C2215">
        <v>20100205</v>
      </c>
      <c r="D2215" t="s">
        <v>968</v>
      </c>
      <c r="E2215" t="s">
        <v>969</v>
      </c>
      <c r="F2215" t="s">
        <v>970</v>
      </c>
      <c r="G2215" t="s">
        <v>1289</v>
      </c>
      <c r="H2215" s="10">
        <v>0</v>
      </c>
      <c r="I2215" s="10"/>
      <c r="J2215" s="49"/>
      <c r="K2215" s="10"/>
    </row>
    <row r="2216" spans="1:11" x14ac:dyDescent="0.25">
      <c r="A2216" t="s">
        <v>675</v>
      </c>
      <c r="B2216" t="s">
        <v>9</v>
      </c>
      <c r="C2216">
        <v>20200255</v>
      </c>
      <c r="D2216" t="s">
        <v>968</v>
      </c>
      <c r="E2216" t="s">
        <v>1022</v>
      </c>
      <c r="F2216" t="s">
        <v>970</v>
      </c>
      <c r="G2216" t="s">
        <v>1198</v>
      </c>
      <c r="H2216" s="10">
        <v>0</v>
      </c>
      <c r="I2216" s="10"/>
      <c r="J2216" s="49"/>
      <c r="K2216" s="10"/>
    </row>
    <row r="2217" spans="1:11" x14ac:dyDescent="0.25">
      <c r="A2217" t="s">
        <v>675</v>
      </c>
      <c r="B2217" t="s">
        <v>16</v>
      </c>
      <c r="C2217">
        <v>20200255</v>
      </c>
      <c r="D2217" t="s">
        <v>968</v>
      </c>
      <c r="E2217" t="s">
        <v>1022</v>
      </c>
      <c r="F2217" t="s">
        <v>970</v>
      </c>
      <c r="G2217" t="s">
        <v>1198</v>
      </c>
      <c r="H2217" s="10">
        <v>0</v>
      </c>
      <c r="I2217" s="10"/>
      <c r="J2217" s="49"/>
      <c r="K2217" s="10"/>
    </row>
    <row r="2218" spans="1:11" x14ac:dyDescent="0.25">
      <c r="A2218" t="s">
        <v>675</v>
      </c>
      <c r="B2218" t="s">
        <v>149</v>
      </c>
      <c r="C2218">
        <v>20200255</v>
      </c>
      <c r="D2218" t="s">
        <v>968</v>
      </c>
      <c r="E2218" t="s">
        <v>1022</v>
      </c>
      <c r="F2218" t="s">
        <v>970</v>
      </c>
      <c r="G2218" t="s">
        <v>1198</v>
      </c>
      <c r="H2218" s="10">
        <v>0</v>
      </c>
      <c r="I2218" s="10"/>
      <c r="J2218" s="49"/>
      <c r="K2218" s="10"/>
    </row>
    <row r="2219" spans="1:11" x14ac:dyDescent="0.25">
      <c r="A2219" t="s">
        <v>675</v>
      </c>
      <c r="B2219" t="s">
        <v>9</v>
      </c>
      <c r="C2219">
        <v>20200256</v>
      </c>
      <c r="D2219" t="s">
        <v>968</v>
      </c>
      <c r="E2219" t="s">
        <v>1022</v>
      </c>
      <c r="F2219" t="s">
        <v>970</v>
      </c>
      <c r="G2219" t="s">
        <v>1199</v>
      </c>
      <c r="H2219" s="10">
        <v>0</v>
      </c>
      <c r="I2219" s="10"/>
      <c r="J2219" s="49"/>
      <c r="K2219" s="10"/>
    </row>
    <row r="2220" spans="1:11" x14ac:dyDescent="0.25">
      <c r="A2220" t="s">
        <v>675</v>
      </c>
      <c r="B2220" t="s">
        <v>16</v>
      </c>
      <c r="C2220">
        <v>20200256</v>
      </c>
      <c r="D2220" t="s">
        <v>968</v>
      </c>
      <c r="E2220" t="s">
        <v>1022</v>
      </c>
      <c r="F2220" t="s">
        <v>970</v>
      </c>
      <c r="G2220" t="s">
        <v>1199</v>
      </c>
      <c r="H2220" s="10">
        <v>0</v>
      </c>
      <c r="I2220" s="10"/>
      <c r="J2220" s="49"/>
      <c r="K2220" s="10"/>
    </row>
    <row r="2221" spans="1:11" x14ac:dyDescent="0.25">
      <c r="A2221" t="s">
        <v>675</v>
      </c>
      <c r="B2221" t="s">
        <v>149</v>
      </c>
      <c r="C2221">
        <v>20200256</v>
      </c>
      <c r="D2221" t="s">
        <v>968</v>
      </c>
      <c r="E2221" t="s">
        <v>1022</v>
      </c>
      <c r="F2221" t="s">
        <v>970</v>
      </c>
      <c r="G2221" t="s">
        <v>1199</v>
      </c>
      <c r="H2221" s="10">
        <v>0</v>
      </c>
      <c r="I2221" s="10"/>
      <c r="J2221" s="49"/>
      <c r="K2221" s="10"/>
    </row>
    <row r="2222" spans="1:11" x14ac:dyDescent="0.25">
      <c r="A2222" t="s">
        <v>675</v>
      </c>
      <c r="B2222" t="s">
        <v>16</v>
      </c>
      <c r="C2222">
        <v>20200702</v>
      </c>
      <c r="D2222" t="s">
        <v>968</v>
      </c>
      <c r="E2222" t="s">
        <v>1022</v>
      </c>
      <c r="F2222" t="s">
        <v>982</v>
      </c>
      <c r="G2222" t="s">
        <v>1025</v>
      </c>
      <c r="H2222" s="10">
        <v>0</v>
      </c>
      <c r="I2222" s="10"/>
      <c r="J2222" s="49"/>
      <c r="K2222" s="10"/>
    </row>
    <row r="2223" spans="1:11" x14ac:dyDescent="0.25">
      <c r="A2223" t="s">
        <v>675</v>
      </c>
      <c r="B2223" t="s">
        <v>149</v>
      </c>
      <c r="C2223">
        <v>20200702</v>
      </c>
      <c r="D2223" t="s">
        <v>968</v>
      </c>
      <c r="E2223" t="s">
        <v>1022</v>
      </c>
      <c r="F2223" t="s">
        <v>982</v>
      </c>
      <c r="G2223" t="s">
        <v>1025</v>
      </c>
      <c r="H2223" s="10">
        <v>0</v>
      </c>
      <c r="I2223" s="10"/>
      <c r="J2223" s="49"/>
      <c r="K2223" s="10"/>
    </row>
    <row r="2224" spans="1:11" x14ac:dyDescent="0.25">
      <c r="A2224" t="s">
        <v>675</v>
      </c>
      <c r="B2224" t="s">
        <v>16</v>
      </c>
      <c r="C2224">
        <v>20200712</v>
      </c>
      <c r="D2224" t="s">
        <v>968</v>
      </c>
      <c r="E2224" t="s">
        <v>1022</v>
      </c>
      <c r="F2224" t="s">
        <v>982</v>
      </c>
      <c r="G2224" t="s">
        <v>1075</v>
      </c>
      <c r="H2224" s="10">
        <v>0</v>
      </c>
      <c r="I2224" s="10"/>
      <c r="J2224" s="49"/>
      <c r="K2224" s="10"/>
    </row>
    <row r="2225" spans="1:11" x14ac:dyDescent="0.25">
      <c r="A2225" t="s">
        <v>675</v>
      </c>
      <c r="B2225" t="s">
        <v>149</v>
      </c>
      <c r="C2225">
        <v>20200712</v>
      </c>
      <c r="D2225" t="s">
        <v>968</v>
      </c>
      <c r="E2225" t="s">
        <v>1022</v>
      </c>
      <c r="F2225" t="s">
        <v>982</v>
      </c>
      <c r="G2225" t="s">
        <v>1075</v>
      </c>
      <c r="H2225" s="10">
        <v>0</v>
      </c>
      <c r="I2225" s="10"/>
      <c r="J2225" s="49"/>
      <c r="K2225" s="10"/>
    </row>
    <row r="2226" spans="1:11" x14ac:dyDescent="0.25">
      <c r="A2226" t="s">
        <v>675</v>
      </c>
      <c r="B2226" t="s">
        <v>16</v>
      </c>
      <c r="C2226">
        <v>2310021102</v>
      </c>
      <c r="D2226" t="s">
        <v>962</v>
      </c>
      <c r="E2226" t="s">
        <v>1270</v>
      </c>
      <c r="F2226" t="s">
        <v>1271</v>
      </c>
      <c r="G2226" t="s">
        <v>1275</v>
      </c>
      <c r="H2226" s="10">
        <v>0</v>
      </c>
      <c r="I2226" s="10"/>
      <c r="J2226" s="49"/>
      <c r="K2226" s="10"/>
    </row>
    <row r="2227" spans="1:11" x14ac:dyDescent="0.25">
      <c r="A2227" t="s">
        <v>675</v>
      </c>
      <c r="B2227" t="s">
        <v>149</v>
      </c>
      <c r="C2227">
        <v>2310021102</v>
      </c>
      <c r="D2227" t="s">
        <v>962</v>
      </c>
      <c r="E2227" t="s">
        <v>1270</v>
      </c>
      <c r="F2227" t="s">
        <v>1271</v>
      </c>
      <c r="G2227" t="s">
        <v>1275</v>
      </c>
      <c r="H2227" s="10">
        <v>0</v>
      </c>
      <c r="I2227" s="10"/>
      <c r="J2227" s="49"/>
      <c r="K2227" s="10"/>
    </row>
    <row r="2228" spans="1:11" x14ac:dyDescent="0.25">
      <c r="A2228" t="s">
        <v>675</v>
      </c>
      <c r="B2228" t="s">
        <v>16</v>
      </c>
      <c r="C2228">
        <v>2310021202</v>
      </c>
      <c r="D2228" t="s">
        <v>962</v>
      </c>
      <c r="E2228" t="s">
        <v>1270</v>
      </c>
      <c r="F2228" t="s">
        <v>1271</v>
      </c>
      <c r="G2228" t="s">
        <v>1276</v>
      </c>
      <c r="H2228" s="10">
        <v>0</v>
      </c>
      <c r="I2228" s="10"/>
      <c r="J2228" s="49"/>
      <c r="K2228" s="10"/>
    </row>
    <row r="2229" spans="1:11" x14ac:dyDescent="0.25">
      <c r="A2229" t="s">
        <v>675</v>
      </c>
      <c r="B2229" t="s">
        <v>149</v>
      </c>
      <c r="C2229">
        <v>2310021202</v>
      </c>
      <c r="D2229" t="s">
        <v>962</v>
      </c>
      <c r="E2229" t="s">
        <v>1270</v>
      </c>
      <c r="F2229" t="s">
        <v>1271</v>
      </c>
      <c r="G2229" t="s">
        <v>1276</v>
      </c>
      <c r="H2229" s="10">
        <v>0</v>
      </c>
      <c r="I2229" s="10"/>
      <c r="J2229" s="49"/>
      <c r="K2229" s="10"/>
    </row>
    <row r="2230" spans="1:11" x14ac:dyDescent="0.25">
      <c r="A2230" t="s">
        <v>675</v>
      </c>
      <c r="B2230" t="s">
        <v>16</v>
      </c>
      <c r="C2230">
        <v>2310021251</v>
      </c>
      <c r="D2230" t="s">
        <v>962</v>
      </c>
      <c r="E2230" t="s">
        <v>1270</v>
      </c>
      <c r="F2230" t="s">
        <v>1271</v>
      </c>
      <c r="G2230" t="s">
        <v>1277</v>
      </c>
      <c r="H2230" s="10">
        <v>0</v>
      </c>
      <c r="I2230" s="10"/>
      <c r="J2230" s="49"/>
      <c r="K2230" s="10"/>
    </row>
    <row r="2231" spans="1:11" x14ac:dyDescent="0.25">
      <c r="A2231" t="s">
        <v>675</v>
      </c>
      <c r="B2231" t="s">
        <v>149</v>
      </c>
      <c r="C2231">
        <v>2310021251</v>
      </c>
      <c r="D2231" t="s">
        <v>962</v>
      </c>
      <c r="E2231" t="s">
        <v>1270</v>
      </c>
      <c r="F2231" t="s">
        <v>1271</v>
      </c>
      <c r="G2231" t="s">
        <v>1277</v>
      </c>
      <c r="H2231" s="10">
        <v>0</v>
      </c>
      <c r="I2231" s="10"/>
      <c r="J2231" s="49"/>
      <c r="K2231" s="10"/>
    </row>
    <row r="2232" spans="1:11" x14ac:dyDescent="0.25">
      <c r="A2232" t="s">
        <v>675</v>
      </c>
      <c r="B2232" t="s">
        <v>16</v>
      </c>
      <c r="C2232">
        <v>2310021301</v>
      </c>
      <c r="D2232" t="s">
        <v>962</v>
      </c>
      <c r="E2232" t="s">
        <v>1270</v>
      </c>
      <c r="F2232" t="s">
        <v>1271</v>
      </c>
      <c r="G2232" t="s">
        <v>1272</v>
      </c>
      <c r="H2232" s="10">
        <v>0</v>
      </c>
      <c r="I2232" s="10"/>
      <c r="J2232" s="49"/>
      <c r="K2232" s="10"/>
    </row>
    <row r="2233" spans="1:11" x14ac:dyDescent="0.25">
      <c r="A2233" t="s">
        <v>675</v>
      </c>
      <c r="B2233" t="s">
        <v>149</v>
      </c>
      <c r="C2233">
        <v>2310021301</v>
      </c>
      <c r="D2233" t="s">
        <v>962</v>
      </c>
      <c r="E2233" t="s">
        <v>1270</v>
      </c>
      <c r="F2233" t="s">
        <v>1271</v>
      </c>
      <c r="G2233" t="s">
        <v>1272</v>
      </c>
      <c r="H2233" s="10">
        <v>0</v>
      </c>
      <c r="I2233" s="10"/>
      <c r="J2233" s="49"/>
      <c r="K2233" s="10"/>
    </row>
    <row r="2234" spans="1:11" x14ac:dyDescent="0.25">
      <c r="A2234" t="s">
        <v>675</v>
      </c>
      <c r="B2234" t="s">
        <v>16</v>
      </c>
      <c r="C2234">
        <v>2310021302</v>
      </c>
      <c r="D2234" t="s">
        <v>962</v>
      </c>
      <c r="E2234" t="s">
        <v>1270</v>
      </c>
      <c r="F2234" t="s">
        <v>1271</v>
      </c>
      <c r="G2234" t="s">
        <v>1273</v>
      </c>
      <c r="H2234" s="10">
        <v>0</v>
      </c>
      <c r="I2234" s="10"/>
      <c r="J2234" s="49"/>
      <c r="K2234" s="10"/>
    </row>
    <row r="2235" spans="1:11" x14ac:dyDescent="0.25">
      <c r="A2235" t="s">
        <v>675</v>
      </c>
      <c r="B2235" t="s">
        <v>149</v>
      </c>
      <c r="C2235">
        <v>2310021302</v>
      </c>
      <c r="D2235" t="s">
        <v>962</v>
      </c>
      <c r="E2235" t="s">
        <v>1270</v>
      </c>
      <c r="F2235" t="s">
        <v>1271</v>
      </c>
      <c r="G2235" t="s">
        <v>1273</v>
      </c>
      <c r="H2235" s="10">
        <v>0</v>
      </c>
      <c r="I2235" s="10"/>
      <c r="J2235" s="49"/>
      <c r="K2235" s="10"/>
    </row>
    <row r="2236" spans="1:11" x14ac:dyDescent="0.25">
      <c r="A2236" t="s">
        <v>675</v>
      </c>
      <c r="B2236" t="s">
        <v>16</v>
      </c>
      <c r="C2236">
        <v>2310021351</v>
      </c>
      <c r="D2236" t="s">
        <v>962</v>
      </c>
      <c r="E2236" t="s">
        <v>1270</v>
      </c>
      <c r="F2236" t="s">
        <v>1271</v>
      </c>
      <c r="G2236" t="s">
        <v>1274</v>
      </c>
      <c r="H2236" s="10">
        <v>0</v>
      </c>
      <c r="I2236" s="10"/>
      <c r="J2236" s="49"/>
      <c r="K2236" s="10"/>
    </row>
    <row r="2237" spans="1:11" x14ac:dyDescent="0.25">
      <c r="A2237" t="s">
        <v>675</v>
      </c>
      <c r="B2237" t="s">
        <v>149</v>
      </c>
      <c r="C2237">
        <v>2310021351</v>
      </c>
      <c r="D2237" t="s">
        <v>962</v>
      </c>
      <c r="E2237" t="s">
        <v>1270</v>
      </c>
      <c r="F2237" t="s">
        <v>1271</v>
      </c>
      <c r="G2237" t="s">
        <v>1274</v>
      </c>
      <c r="H2237" s="10">
        <v>0</v>
      </c>
      <c r="I2237" s="10"/>
      <c r="J2237" s="49"/>
      <c r="K2237" s="10"/>
    </row>
  </sheetData>
  <autoFilter ref="A2:K2237" xr:uid="{B8CE5BB3-3A50-41BD-A489-CF7D6E741D95}"/>
  <phoneticPr fontId="7" type="noConversion"/>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94072A-1884-4A05-ABEF-5CD9599C89ED}">
  <sheetPr>
    <tabColor theme="5"/>
  </sheetPr>
  <dimension ref="A9:O192"/>
  <sheetViews>
    <sheetView zoomScale="90" zoomScaleNormal="90" workbookViewId="0">
      <pane xSplit="3" ySplit="11" topLeftCell="D12" activePane="bottomRight" state="frozen"/>
      <selection pane="topRight" activeCell="D1" sqref="D1"/>
      <selection pane="bottomLeft" activeCell="A12" sqref="A12"/>
      <selection pane="bottomRight" activeCell="D12" sqref="D12"/>
    </sheetView>
  </sheetViews>
  <sheetFormatPr defaultRowHeight="15" x14ac:dyDescent="0.25"/>
  <cols>
    <col min="1" max="1" width="11.140625" bestFit="1" customWidth="1"/>
    <col min="2" max="2" width="53.5703125" bestFit="1" customWidth="1"/>
    <col min="3" max="3" width="12" bestFit="1" customWidth="1"/>
    <col min="4" max="4" width="12" customWidth="1"/>
    <col min="6" max="6" width="15" customWidth="1"/>
    <col min="7" max="7" width="50.42578125" bestFit="1" customWidth="1"/>
    <col min="8" max="8" width="8.42578125" style="22" customWidth="1"/>
    <col min="9" max="9" width="20.7109375" bestFit="1" customWidth="1"/>
    <col min="10" max="10" width="42.140625" customWidth="1"/>
    <col min="11" max="11" width="8.85546875" style="22" customWidth="1"/>
    <col min="12" max="12" width="14.42578125" customWidth="1"/>
    <col min="13" max="13" width="38.42578125" customWidth="1"/>
    <col min="14" max="14" width="8.85546875" style="22" customWidth="1"/>
    <col min="15" max="15" width="21.85546875" style="50" customWidth="1"/>
  </cols>
  <sheetData>
    <row r="9" spans="1:15" ht="15.75" thickBot="1" x14ac:dyDescent="0.3"/>
    <row r="10" spans="1:15" ht="15.75" thickBot="1" x14ac:dyDescent="0.3">
      <c r="F10" s="52" t="s">
        <v>1414</v>
      </c>
      <c r="G10" s="53"/>
      <c r="H10" s="54"/>
      <c r="I10" s="52" t="s">
        <v>1415</v>
      </c>
      <c r="J10" s="53"/>
      <c r="K10" s="54"/>
      <c r="L10" s="52" t="s">
        <v>1416</v>
      </c>
      <c r="M10" s="53"/>
      <c r="N10" s="54"/>
    </row>
    <row r="11" spans="1:15" ht="45" x14ac:dyDescent="0.25">
      <c r="A11" s="30" t="s">
        <v>676</v>
      </c>
      <c r="B11" s="31" t="s">
        <v>1600</v>
      </c>
      <c r="C11" s="32" t="s">
        <v>1432</v>
      </c>
      <c r="D11" s="32" t="s">
        <v>1635</v>
      </c>
      <c r="E11" s="33" t="s">
        <v>1611</v>
      </c>
      <c r="F11" s="5" t="s">
        <v>1</v>
      </c>
      <c r="G11" s="5" t="s">
        <v>3</v>
      </c>
      <c r="H11" s="23" t="s">
        <v>939</v>
      </c>
      <c r="I11" s="17" t="s">
        <v>1</v>
      </c>
      <c r="J11" s="5" t="s">
        <v>3</v>
      </c>
      <c r="K11" s="23" t="s">
        <v>939</v>
      </c>
      <c r="L11" s="17" t="s">
        <v>1</v>
      </c>
      <c r="M11" s="5" t="s">
        <v>3</v>
      </c>
      <c r="N11" s="23" t="s">
        <v>939</v>
      </c>
      <c r="O11" s="51"/>
    </row>
    <row r="12" spans="1:15" x14ac:dyDescent="0.25">
      <c r="A12" s="34">
        <v>10100202</v>
      </c>
      <c r="B12" s="19" t="s">
        <v>1441</v>
      </c>
      <c r="C12" s="35">
        <v>80156.712</v>
      </c>
      <c r="D12" s="35">
        <v>81</v>
      </c>
      <c r="E12" s="36">
        <f>COUNTIF('SCC Xref'!$C$3:$C$2237,'Selected Controls - HiLoMe Scen'!A12)</f>
        <v>17</v>
      </c>
      <c r="F12" s="19" t="s">
        <v>651</v>
      </c>
      <c r="G12" s="19" t="s">
        <v>63</v>
      </c>
      <c r="H12" s="24">
        <f>VLOOKUP(F12,'Control Efficiencies'!$B$2:$G$387,4,FALSE)</f>
        <v>90</v>
      </c>
      <c r="I12" s="55" t="s">
        <v>888</v>
      </c>
      <c r="J12" s="56" t="str">
        <f>VLOOKUP(I12,'Control Summary'!$C$3:$E$262,3,FALSE)</f>
        <v>Low NOx Burner, Over-fired Air and Selective Non-Catalytic Reduction</v>
      </c>
      <c r="K12" s="57">
        <f>VLOOKUP(I12,'Control Efficiencies'!$B$2:$G$387,4,FALSE)</f>
        <v>73</v>
      </c>
      <c r="L12" s="18" t="s">
        <v>672</v>
      </c>
      <c r="M12" s="19" t="s">
        <v>530</v>
      </c>
      <c r="N12" s="24">
        <f>VLOOKUP(L12,'Control Efficiencies'!$B$2:$G$387,4,FALSE)</f>
        <v>25</v>
      </c>
      <c r="O12"/>
    </row>
    <row r="13" spans="1:15" x14ac:dyDescent="0.25">
      <c r="A13" s="34">
        <v>10100222</v>
      </c>
      <c r="B13" s="19" t="s">
        <v>1447</v>
      </c>
      <c r="C13" s="35">
        <v>58422.828499999996</v>
      </c>
      <c r="D13" s="35">
        <v>51</v>
      </c>
      <c r="E13" s="36">
        <f>COUNTIF('SCC Xref'!$C$3:$C$2237,'Selected Controls - HiLoMe Scen'!A13)</f>
        <v>16</v>
      </c>
      <c r="F13" s="19" t="s">
        <v>651</v>
      </c>
      <c r="G13" s="19" t="s">
        <v>63</v>
      </c>
      <c r="H13" s="24">
        <f>VLOOKUP(F13,'Control Efficiencies'!$B$2:$G$387,4,FALSE)</f>
        <v>90</v>
      </c>
      <c r="I13" s="55" t="s">
        <v>888</v>
      </c>
      <c r="J13" s="56" t="str">
        <f>VLOOKUP(I13,'Control Summary'!$C$3:$E$262,3,FALSE)</f>
        <v>Low NOx Burner, Over-fired Air and Selective Non-Catalytic Reduction</v>
      </c>
      <c r="K13" s="57">
        <f>VLOOKUP(I13,'Control Efficiencies'!$B$2:$G$387,4,FALSE)</f>
        <v>73</v>
      </c>
      <c r="L13" s="18" t="s">
        <v>672</v>
      </c>
      <c r="M13" s="19" t="s">
        <v>530</v>
      </c>
      <c r="N13" s="24">
        <f>VLOOKUP(L13,'Control Efficiencies'!$B$2:$G$387,4,FALSE)</f>
        <v>25</v>
      </c>
      <c r="O13"/>
    </row>
    <row r="14" spans="1:15" x14ac:dyDescent="0.25">
      <c r="A14" s="34">
        <v>10100212</v>
      </c>
      <c r="B14" s="19" t="s">
        <v>1445</v>
      </c>
      <c r="C14" s="35">
        <v>37417.870000000003</v>
      </c>
      <c r="D14" s="35">
        <v>23</v>
      </c>
      <c r="E14" s="36">
        <f>COUNTIF('SCC Xref'!$C$3:$C$2237,'Selected Controls - HiLoMe Scen'!A14)</f>
        <v>16</v>
      </c>
      <c r="F14" s="19" t="s">
        <v>651</v>
      </c>
      <c r="G14" s="19" t="s">
        <v>63</v>
      </c>
      <c r="H14" s="24">
        <f>VLOOKUP(F14,'Control Efficiencies'!$B$2:$G$387,4,FALSE)</f>
        <v>90</v>
      </c>
      <c r="I14" s="55" t="s">
        <v>900</v>
      </c>
      <c r="J14" s="56" t="str">
        <f>VLOOKUP(I14,'Control Summary'!$C$3:$E$262,3,FALSE)</f>
        <v>Low NOx Burner, Over-fired Air and Selective Non-Catalytic Reduction</v>
      </c>
      <c r="K14" s="57">
        <f>VLOOKUP(I14,'Control Efficiencies'!$B$2:$G$387,4,FALSE)</f>
        <v>73</v>
      </c>
      <c r="L14" s="18" t="s">
        <v>672</v>
      </c>
      <c r="M14" s="19" t="s">
        <v>530</v>
      </c>
      <c r="N14" s="24">
        <f>VLOOKUP(L14,'Control Efficiencies'!$B$2:$G$387,4,FALSE)</f>
        <v>25</v>
      </c>
      <c r="O14"/>
    </row>
    <row r="15" spans="1:15" x14ac:dyDescent="0.25">
      <c r="A15" s="34">
        <v>30302352</v>
      </c>
      <c r="B15" s="19" t="s">
        <v>1512</v>
      </c>
      <c r="C15" s="35">
        <v>19632.760000000002</v>
      </c>
      <c r="D15" s="35">
        <v>10</v>
      </c>
      <c r="E15" s="36">
        <f>COUNTIF('SCC Xref'!$C$3:$C$2237,'Selected Controls - HiLoMe Scen'!A15)</f>
        <v>1</v>
      </c>
      <c r="F15" s="19" t="s">
        <v>83</v>
      </c>
      <c r="G15" s="19" t="s">
        <v>63</v>
      </c>
      <c r="H15" s="24">
        <f>VLOOKUP(F15,'Control Efficiencies'!$B$2:$G$387,4,FALSE)</f>
        <v>90</v>
      </c>
      <c r="I15" s="18" t="s">
        <v>83</v>
      </c>
      <c r="J15" s="19" t="str">
        <f>VLOOKUP(I15,'Control Summary'!$C$3:$E$262,3,FALSE)</f>
        <v>Selective Catalytic Reduction</v>
      </c>
      <c r="K15" s="24">
        <f>VLOOKUP(I15,'Control Efficiencies'!$B$2:$G$387,4,FALSE)</f>
        <v>90</v>
      </c>
      <c r="L15" s="18" t="s">
        <v>83</v>
      </c>
      <c r="M15" s="19" t="s">
        <v>63</v>
      </c>
      <c r="N15" s="24">
        <f>VLOOKUP(L15,'Control Efficiencies'!$B$2:$G$387,4,FALSE)</f>
        <v>90</v>
      </c>
      <c r="O15"/>
    </row>
    <row r="16" spans="1:15" x14ac:dyDescent="0.25">
      <c r="A16" s="34">
        <v>10100201</v>
      </c>
      <c r="B16" s="19" t="s">
        <v>1440</v>
      </c>
      <c r="C16" s="35">
        <v>19351.27</v>
      </c>
      <c r="D16" s="35">
        <v>14</v>
      </c>
      <c r="E16" s="36">
        <f>COUNTIF('SCC Xref'!$C$3:$C$2237,'Selected Controls - HiLoMe Scen'!A16)</f>
        <v>17</v>
      </c>
      <c r="F16" s="19" t="s">
        <v>651</v>
      </c>
      <c r="G16" s="19" t="s">
        <v>63</v>
      </c>
      <c r="H16" s="24">
        <f>VLOOKUP(F16,'Control Efficiencies'!$B$2:$G$387,4,FALSE)</f>
        <v>90</v>
      </c>
      <c r="I16" s="55" t="s">
        <v>888</v>
      </c>
      <c r="J16" s="56" t="str">
        <f>VLOOKUP(I16,'Control Summary'!$C$3:$E$262,3,FALSE)</f>
        <v>Low NOx Burner, Over-fired Air and Selective Non-Catalytic Reduction</v>
      </c>
      <c r="K16" s="57">
        <f>VLOOKUP(I16,'Control Efficiencies'!$B$2:$G$387,4,FALSE)</f>
        <v>73</v>
      </c>
      <c r="L16" s="18" t="s">
        <v>672</v>
      </c>
      <c r="M16" s="19" t="s">
        <v>530</v>
      </c>
      <c r="N16" s="24">
        <f>VLOOKUP(L16,'Control Efficiencies'!$B$2:$G$387,4,FALSE)</f>
        <v>25</v>
      </c>
      <c r="O16"/>
    </row>
    <row r="17" spans="1:15" x14ac:dyDescent="0.25">
      <c r="A17" s="34">
        <v>10100203</v>
      </c>
      <c r="B17" s="19" t="s">
        <v>1442</v>
      </c>
      <c r="C17" s="35">
        <v>13411.627</v>
      </c>
      <c r="D17" s="35">
        <v>16</v>
      </c>
      <c r="E17" s="36">
        <f>COUNTIF('SCC Xref'!$C$3:$C$2237,'Selected Controls - HiLoMe Scen'!A17)</f>
        <v>19</v>
      </c>
      <c r="F17" s="58" t="s">
        <v>853</v>
      </c>
      <c r="G17" s="56" t="s">
        <v>63</v>
      </c>
      <c r="H17" s="59">
        <f>VLOOKUP(F17,'Control Efficiencies'!$B$2:$G$387,4,FALSE)</f>
        <v>94.5</v>
      </c>
      <c r="I17" s="58" t="s">
        <v>651</v>
      </c>
      <c r="J17" s="56" t="str">
        <f>VLOOKUP(I17,'Control Summary'!$C$3:$E$262,3,FALSE)</f>
        <v>Selective Catalytic Reduction</v>
      </c>
      <c r="K17" s="57">
        <f>VLOOKUP(I17,'Control Efficiencies'!$B$2:$G$387,4,FALSE)</f>
        <v>90</v>
      </c>
      <c r="L17" s="18" t="s">
        <v>672</v>
      </c>
      <c r="M17" s="19" t="s">
        <v>530</v>
      </c>
      <c r="N17" s="24">
        <f>VLOOKUP(L17,'Control Efficiencies'!$B$2:$G$387,4,FALSE)</f>
        <v>25</v>
      </c>
      <c r="O17"/>
    </row>
    <row r="18" spans="1:15" x14ac:dyDescent="0.25">
      <c r="A18" s="34">
        <v>20100201</v>
      </c>
      <c r="B18" s="19" t="s">
        <v>1555</v>
      </c>
      <c r="C18" s="35">
        <v>13396.942492</v>
      </c>
      <c r="D18" s="35">
        <v>511</v>
      </c>
      <c r="E18" s="36">
        <f>COUNTIF('SCC Xref'!$C$3:$C$2237,'Selected Controls - HiLoMe Scen'!A18)</f>
        <v>6</v>
      </c>
      <c r="F18" s="19" t="s">
        <v>511</v>
      </c>
      <c r="G18" s="19" t="s">
        <v>512</v>
      </c>
      <c r="H18" s="24">
        <f>VLOOKUP(F18,'Control Efficiencies'!$B$2:$G$387,4,FALSE)</f>
        <v>95</v>
      </c>
      <c r="I18" s="18" t="s">
        <v>316</v>
      </c>
      <c r="J18" s="19" t="str">
        <f>VLOOKUP(I18,'Control Summary'!$C$3:$E$262,3,FALSE)</f>
        <v>Low NOx Burner</v>
      </c>
      <c r="K18" s="24">
        <f>VLOOKUP(I18,'Control Efficiencies'!$B$2:$G$387,4,FALSE)</f>
        <v>84</v>
      </c>
      <c r="L18" s="18" t="s">
        <v>607</v>
      </c>
      <c r="M18" s="19" t="s">
        <v>608</v>
      </c>
      <c r="N18" s="24">
        <f>VLOOKUP(L18,'Control Efficiencies'!$B$2:$G$387,4,FALSE)</f>
        <v>72</v>
      </c>
      <c r="O18"/>
    </row>
    <row r="19" spans="1:15" x14ac:dyDescent="0.25">
      <c r="A19" s="34">
        <v>10200601</v>
      </c>
      <c r="B19" s="19" t="s">
        <v>1476</v>
      </c>
      <c r="C19" s="35">
        <v>10808.069938980929</v>
      </c>
      <c r="D19" s="35">
        <v>441</v>
      </c>
      <c r="E19" s="36">
        <f>COUNTIF('SCC Xref'!$C$3:$C$2237,'Selected Controls - HiLoMe Scen'!A19)</f>
        <v>12</v>
      </c>
      <c r="F19" s="19" t="s">
        <v>376</v>
      </c>
      <c r="G19" s="19" t="s">
        <v>367</v>
      </c>
      <c r="H19" s="24">
        <f>VLOOKUP(F19,'Control Efficiencies'!$B$2:$G$387,4,FALSE)</f>
        <v>91</v>
      </c>
      <c r="I19" s="18" t="s">
        <v>389</v>
      </c>
      <c r="J19" s="19" t="str">
        <f>VLOOKUP(I19,'Control Summary'!$C$3:$E$262,3,FALSE)</f>
        <v>Low NOx Burner and Selective Non-Catalytic Reduction</v>
      </c>
      <c r="K19" s="24">
        <f>VLOOKUP(I19,'Control Efficiencies'!$B$2:$G$387,4,FALSE)</f>
        <v>69.5</v>
      </c>
      <c r="L19" s="18" t="s">
        <v>33</v>
      </c>
      <c r="M19" s="19" t="s">
        <v>26</v>
      </c>
      <c r="N19" s="24">
        <f>VLOOKUP(L19,'Control Efficiencies'!$B$2:$G$387,4,FALSE)</f>
        <v>40</v>
      </c>
      <c r="O19"/>
    </row>
    <row r="20" spans="1:15" x14ac:dyDescent="0.25">
      <c r="A20" s="34">
        <v>10200602</v>
      </c>
      <c r="B20" s="19" t="s">
        <v>1477</v>
      </c>
      <c r="C20" s="35">
        <v>10035.39017811192</v>
      </c>
      <c r="D20" s="35">
        <v>2714</v>
      </c>
      <c r="E20" s="36">
        <f>COUNTIF('SCC Xref'!$C$3:$C$2237,'Selected Controls - HiLoMe Scen'!A20)</f>
        <v>12</v>
      </c>
      <c r="F20" s="19" t="s">
        <v>376</v>
      </c>
      <c r="G20" s="19" t="s">
        <v>367</v>
      </c>
      <c r="H20" s="24">
        <f>VLOOKUP(F20,'Control Efficiencies'!$B$2:$G$387,4,FALSE)</f>
        <v>91</v>
      </c>
      <c r="I20" s="18" t="s">
        <v>389</v>
      </c>
      <c r="J20" s="19" t="str">
        <f>VLOOKUP(I20,'Control Summary'!$C$3:$E$262,3,FALSE)</f>
        <v>Low NOx Burner and Selective Non-Catalytic Reduction</v>
      </c>
      <c r="K20" s="24">
        <f>VLOOKUP(I20,'Control Efficiencies'!$B$2:$G$387,4,FALSE)</f>
        <v>69.5</v>
      </c>
      <c r="L20" s="18" t="s">
        <v>33</v>
      </c>
      <c r="M20" s="19" t="s">
        <v>26</v>
      </c>
      <c r="N20" s="24">
        <f>VLOOKUP(L20,'Control Efficiencies'!$B$2:$G$387,4,FALSE)</f>
        <v>40</v>
      </c>
      <c r="O20"/>
    </row>
    <row r="21" spans="1:15" x14ac:dyDescent="0.25">
      <c r="A21" s="34">
        <v>10100226</v>
      </c>
      <c r="B21" s="19" t="s">
        <v>1451</v>
      </c>
      <c r="C21" s="35">
        <v>9912.3184999999994</v>
      </c>
      <c r="D21" s="35">
        <v>15</v>
      </c>
      <c r="E21" s="36">
        <f>COUNTIF('SCC Xref'!$C$3:$C$2237,'Selected Controls - HiLoMe Scen'!A21)</f>
        <v>14</v>
      </c>
      <c r="F21" s="19" t="s">
        <v>651</v>
      </c>
      <c r="G21" s="19" t="s">
        <v>63</v>
      </c>
      <c r="H21" s="24">
        <f>VLOOKUP(F21,'Control Efficiencies'!$B$2:$G$387,4,FALSE)</f>
        <v>90</v>
      </c>
      <c r="I21" s="55" t="s">
        <v>900</v>
      </c>
      <c r="J21" s="56" t="str">
        <f>VLOOKUP(I21,'Control Summary'!$C$3:$E$262,3,FALSE)</f>
        <v>Low NOx Burner, Over-fired Air and Selective Non-Catalytic Reduction</v>
      </c>
      <c r="K21" s="57">
        <f>VLOOKUP(I21,'Control Efficiencies'!$B$2:$G$387,4,FALSE)</f>
        <v>73</v>
      </c>
      <c r="L21" s="18" t="s">
        <v>672</v>
      </c>
      <c r="M21" s="19" t="s">
        <v>530</v>
      </c>
      <c r="N21" s="24">
        <f>VLOOKUP(L21,'Control Efficiencies'!$B$2:$G$387,4,FALSE)</f>
        <v>25</v>
      </c>
      <c r="O21"/>
    </row>
    <row r="22" spans="1:15" x14ac:dyDescent="0.25">
      <c r="A22" s="34">
        <v>30501403</v>
      </c>
      <c r="B22" s="19" t="s">
        <v>1525</v>
      </c>
      <c r="C22" s="35">
        <v>7196.7080000000005</v>
      </c>
      <c r="D22" s="35">
        <v>9</v>
      </c>
      <c r="E22" s="36">
        <f>COUNTIF('SCC Xref'!$C$3:$C$2237,'Selected Controls - HiLoMe Scen'!A22)</f>
        <v>5</v>
      </c>
      <c r="F22" s="19" t="s">
        <v>42</v>
      </c>
      <c r="G22" s="19" t="s">
        <v>43</v>
      </c>
      <c r="H22" s="24">
        <f>VLOOKUP(F22,'Control Efficiencies'!$B$2:$G$387,4,FALSE)</f>
        <v>80</v>
      </c>
      <c r="I22" s="18" t="s">
        <v>441</v>
      </c>
      <c r="J22" s="19" t="str">
        <f>VLOOKUP(I22,'Control Summary'!$C$3:$E$262,3,FALSE)</f>
        <v>Oxygen Enriched Air Staging</v>
      </c>
      <c r="K22" s="24">
        <f>VLOOKUP(I22,'Control Efficiencies'!$B$2:$G$387,4,FALSE)</f>
        <v>65</v>
      </c>
      <c r="L22" s="18" t="s">
        <v>118</v>
      </c>
      <c r="M22" s="19" t="s">
        <v>119</v>
      </c>
      <c r="N22" s="24">
        <f>VLOOKUP(L22,'Control Efficiencies'!$B$2:$G$387,4,FALSE)</f>
        <v>30</v>
      </c>
      <c r="O22"/>
    </row>
    <row r="23" spans="1:15" x14ac:dyDescent="0.25">
      <c r="A23" s="34">
        <v>30500606</v>
      </c>
      <c r="B23" s="19" t="s">
        <v>1519</v>
      </c>
      <c r="C23" s="35">
        <v>6923.5759999999991</v>
      </c>
      <c r="D23" s="35">
        <v>10</v>
      </c>
      <c r="E23" s="36">
        <f>COUNTIF('SCC Xref'!$C$3:$C$2237,'Selected Controls - HiLoMe Scen'!A23)</f>
        <v>6</v>
      </c>
      <c r="F23" s="19" t="s">
        <v>75</v>
      </c>
      <c r="G23" s="19" t="s">
        <v>63</v>
      </c>
      <c r="H23" s="24">
        <f>VLOOKUP(F23,'Control Efficiencies'!$B$2:$G$387,4,FALSE)</f>
        <v>90</v>
      </c>
      <c r="I23" s="18" t="s">
        <v>525</v>
      </c>
      <c r="J23" s="19" t="str">
        <f>VLOOKUP(I23,'Control Summary'!$C$3:$E$262,3,FALSE)</f>
        <v>Selective Non-Catalytic Reduction - Ammonia</v>
      </c>
      <c r="K23" s="24">
        <f>VLOOKUP(I23,'Control Efficiencies'!$B$2:$G$387,4,FALSE)</f>
        <v>50</v>
      </c>
      <c r="L23" s="18" t="s">
        <v>289</v>
      </c>
      <c r="M23" s="19" t="s">
        <v>255</v>
      </c>
      <c r="N23" s="24">
        <f>VLOOKUP(L23,'Control Efficiencies'!$B$2:$G$387,4,FALSE)</f>
        <v>27</v>
      </c>
      <c r="O23"/>
    </row>
    <row r="24" spans="1:15" x14ac:dyDescent="0.25">
      <c r="A24" s="34">
        <v>30600106</v>
      </c>
      <c r="B24" s="19" t="s">
        <v>1535</v>
      </c>
      <c r="C24" s="35">
        <v>5226.1445349999995</v>
      </c>
      <c r="D24" s="35">
        <v>202</v>
      </c>
      <c r="E24" s="36">
        <f>COUNTIF('SCC Xref'!$C$3:$C$2237,'Selected Controls - HiLoMe Scen'!A24)</f>
        <v>9</v>
      </c>
      <c r="F24" s="19" t="s">
        <v>696</v>
      </c>
      <c r="G24" s="19" t="s">
        <v>268</v>
      </c>
      <c r="H24" s="24">
        <f>VLOOKUP(F24,'Control Efficiencies'!$B$2:$G$387,4,FALSE)</f>
        <v>90</v>
      </c>
      <c r="I24" s="18" t="s">
        <v>453</v>
      </c>
      <c r="J24" s="19" t="str">
        <f>VLOOKUP(I24,'Control Summary'!$C$3:$E$262,3,FALSE)</f>
        <v>Selective Catalytic Reduction</v>
      </c>
      <c r="K24" s="24">
        <f>VLOOKUP(I24,'Control Efficiencies'!$B$2:$G$387,4,FALSE)</f>
        <v>71</v>
      </c>
      <c r="L24" s="18" t="s">
        <v>447</v>
      </c>
      <c r="M24" s="19" t="s">
        <v>448</v>
      </c>
      <c r="N24" s="24">
        <f>VLOOKUP(L24,'Control Efficiencies'!$B$2:$G$387,4,FALSE)</f>
        <v>37</v>
      </c>
      <c r="O24"/>
    </row>
    <row r="25" spans="1:15" x14ac:dyDescent="0.25">
      <c r="A25" s="34">
        <v>30302381</v>
      </c>
      <c r="B25" s="19" t="s">
        <v>1512</v>
      </c>
      <c r="C25" s="35">
        <v>4744.6499999999996</v>
      </c>
      <c r="D25" s="35">
        <v>7</v>
      </c>
      <c r="E25" s="36">
        <f>COUNTIF('SCC Xref'!$C$3:$C$2237,'Selected Controls - HiLoMe Scen'!A25)</f>
        <v>1</v>
      </c>
      <c r="F25" s="19" t="s">
        <v>83</v>
      </c>
      <c r="G25" s="19" t="s">
        <v>63</v>
      </c>
      <c r="H25" s="24">
        <f>VLOOKUP(F25,'Control Efficiencies'!$B$2:$G$387,4,FALSE)</f>
        <v>90</v>
      </c>
      <c r="I25" s="18" t="s">
        <v>83</v>
      </c>
      <c r="J25" s="19" t="str">
        <f>VLOOKUP(I25,'Control Summary'!$C$3:$E$262,3,FALSE)</f>
        <v>Selective Catalytic Reduction</v>
      </c>
      <c r="K25" s="24">
        <f>VLOOKUP(I25,'Control Efficiencies'!$B$2:$G$387,4,FALSE)</f>
        <v>90</v>
      </c>
      <c r="L25" s="18" t="s">
        <v>83</v>
      </c>
      <c r="M25" s="19" t="s">
        <v>63</v>
      </c>
      <c r="N25" s="24">
        <f>VLOOKUP(L25,'Control Efficiencies'!$B$2:$G$387,4,FALSE)</f>
        <v>90</v>
      </c>
      <c r="O25"/>
    </row>
    <row r="26" spans="1:15" x14ac:dyDescent="0.25">
      <c r="A26" s="34">
        <v>30300317</v>
      </c>
      <c r="B26" s="19" t="s">
        <v>1508</v>
      </c>
      <c r="C26" s="35">
        <v>4668.2669999999998</v>
      </c>
      <c r="D26" s="35">
        <v>7</v>
      </c>
      <c r="E26" s="36">
        <f>COUNTIF('SCC Xref'!$C$3:$C$2237,'Selected Controls - HiLoMe Scen'!A26)</f>
        <v>1</v>
      </c>
      <c r="F26" s="19" t="s">
        <v>546</v>
      </c>
      <c r="G26" s="19" t="s">
        <v>530</v>
      </c>
      <c r="H26" s="24">
        <f>VLOOKUP(F26,'Control Efficiencies'!$B$2:$G$387,4,FALSE)</f>
        <v>60</v>
      </c>
      <c r="I26" s="18" t="s">
        <v>546</v>
      </c>
      <c r="J26" s="19" t="str">
        <f>VLOOKUP(I26,'Control Summary'!$C$3:$E$262,3,FALSE)</f>
        <v>Selective Non-Catalytic Reduction</v>
      </c>
      <c r="K26" s="24">
        <f>VLOOKUP(I26,'Control Efficiencies'!$B$2:$G$387,4,FALSE)</f>
        <v>60</v>
      </c>
      <c r="L26" s="18" t="s">
        <v>546</v>
      </c>
      <c r="M26" s="19" t="s">
        <v>530</v>
      </c>
      <c r="N26" s="24">
        <f>VLOOKUP(L26,'Control Efficiencies'!$B$2:$G$387,4,FALSE)</f>
        <v>60</v>
      </c>
      <c r="O26" s="3"/>
    </row>
    <row r="27" spans="1:15" x14ac:dyDescent="0.25">
      <c r="A27" s="34">
        <v>30501604</v>
      </c>
      <c r="B27" s="19" t="s">
        <v>1528</v>
      </c>
      <c r="C27" s="35">
        <v>4060.3026</v>
      </c>
      <c r="D27" s="35">
        <v>15</v>
      </c>
      <c r="E27" s="36">
        <f>COUNTIF('SCC Xref'!$C$3:$C$2237,'Selected Controls - HiLoMe Scen'!A27)</f>
        <v>1</v>
      </c>
      <c r="F27" s="19" t="s">
        <v>343</v>
      </c>
      <c r="G27" s="19" t="s">
        <v>255</v>
      </c>
      <c r="H27" s="24">
        <f>VLOOKUP(F27,'Control Efficiencies'!$B$2:$G$387,4,FALSE)</f>
        <v>30</v>
      </c>
      <c r="I27" s="18" t="s">
        <v>343</v>
      </c>
      <c r="J27" s="19" t="str">
        <f>VLOOKUP(I27,'Control Summary'!$C$3:$E$262,3,FALSE)</f>
        <v>Low NOx Burner</v>
      </c>
      <c r="K27" s="24">
        <f>VLOOKUP(I27,'Control Efficiencies'!$B$2:$G$387,4,FALSE)</f>
        <v>30</v>
      </c>
      <c r="L27" s="18" t="s">
        <v>343</v>
      </c>
      <c r="M27" s="19" t="s">
        <v>255</v>
      </c>
      <c r="N27" s="24">
        <f>VLOOKUP(L27,'Control Efficiencies'!$B$2:$G$387,4,FALSE)</f>
        <v>30</v>
      </c>
      <c r="O27"/>
    </row>
    <row r="28" spans="1:15" x14ac:dyDescent="0.25">
      <c r="A28" s="34">
        <v>10100601</v>
      </c>
      <c r="B28" s="19" t="s">
        <v>1455</v>
      </c>
      <c r="C28" s="35">
        <v>3941.8077484499995</v>
      </c>
      <c r="D28" s="35">
        <v>148</v>
      </c>
      <c r="E28" s="36">
        <f>COUNTIF('SCC Xref'!$C$3:$C$2237,'Selected Controls - HiLoMe Scen'!A28)</f>
        <v>5</v>
      </c>
      <c r="F28" s="19" t="s">
        <v>657</v>
      </c>
      <c r="G28" s="19" t="s">
        <v>63</v>
      </c>
      <c r="H28" s="24">
        <f>VLOOKUP(F28,'Control Efficiencies'!$B$2:$G$387,4,FALSE)</f>
        <v>80</v>
      </c>
      <c r="I28" s="18" t="s">
        <v>900</v>
      </c>
      <c r="J28" s="19" t="str">
        <f>VLOOKUP(I28,'Control Summary'!$C$3:$E$262,3,FALSE)</f>
        <v>Low NOx Burner, Over-fired Air and Selective Non-Catalytic Reduction</v>
      </c>
      <c r="K28" s="24">
        <f>VLOOKUP(I28,'Control Efficiencies'!$B$2:$G$387,4,FALSE)</f>
        <v>73</v>
      </c>
      <c r="L28" s="18" t="s">
        <v>637</v>
      </c>
      <c r="M28" s="19" t="s">
        <v>870</v>
      </c>
      <c r="N28" s="24">
        <f>VLOOKUP(L28,'Control Efficiencies'!$B$2:$G$387,4,FALSE)</f>
        <v>47</v>
      </c>
      <c r="O28"/>
    </row>
    <row r="29" spans="1:15" x14ac:dyDescent="0.25">
      <c r="A29" s="34">
        <v>10100223</v>
      </c>
      <c r="B29" s="19" t="s">
        <v>1448</v>
      </c>
      <c r="C29" s="35">
        <v>3904.4799999999996</v>
      </c>
      <c r="D29" s="35">
        <v>4</v>
      </c>
      <c r="E29" s="36">
        <f>COUNTIF('SCC Xref'!$C$3:$C$2237,'Selected Controls - HiLoMe Scen'!A29)</f>
        <v>18</v>
      </c>
      <c r="F29" s="58" t="s">
        <v>853</v>
      </c>
      <c r="G29" s="60" t="s">
        <v>63</v>
      </c>
      <c r="H29" s="59">
        <f>VLOOKUP(F29,'Control Efficiencies'!$B$2:$G$387,4,FALSE)</f>
        <v>94.5</v>
      </c>
      <c r="I29" s="58" t="s">
        <v>651</v>
      </c>
      <c r="J29" s="56" t="str">
        <f>VLOOKUP(I29,'Control Summary'!$C$3:$E$262,3,FALSE)</f>
        <v>Selective Catalytic Reduction</v>
      </c>
      <c r="K29" s="57">
        <f>VLOOKUP(I29,'Control Efficiencies'!$B$2:$G$387,4,FALSE)</f>
        <v>90</v>
      </c>
      <c r="L29" s="18" t="s">
        <v>672</v>
      </c>
      <c r="M29" s="19" t="s">
        <v>530</v>
      </c>
      <c r="N29" s="24">
        <f>VLOOKUP(L29,'Control Efficiencies'!$B$2:$G$387,4,FALSE)</f>
        <v>25</v>
      </c>
      <c r="O29"/>
    </row>
    <row r="30" spans="1:15" x14ac:dyDescent="0.25">
      <c r="A30" s="34">
        <v>30500622</v>
      </c>
      <c r="B30" s="19" t="s">
        <v>1520</v>
      </c>
      <c r="C30" s="35">
        <v>3743.9690000000001</v>
      </c>
      <c r="D30" s="35">
        <v>5</v>
      </c>
      <c r="E30" s="36">
        <f>COUNTIF('SCC Xref'!$C$3:$C$2237,'Selected Controls - HiLoMe Scen'!A30)</f>
        <v>5</v>
      </c>
      <c r="F30" s="19" t="s">
        <v>75</v>
      </c>
      <c r="G30" s="19" t="s">
        <v>63</v>
      </c>
      <c r="H30" s="24">
        <f>VLOOKUP(F30,'Control Efficiencies'!$B$2:$G$387,4,FALSE)</f>
        <v>90</v>
      </c>
      <c r="I30" s="18" t="s">
        <v>543</v>
      </c>
      <c r="J30" s="19" t="str">
        <f>VLOOKUP(I30,'Control Summary'!$C$3:$E$262,3,FALSE)</f>
        <v>Selective Non-Catalytic Reduction</v>
      </c>
      <c r="K30" s="24">
        <f>VLOOKUP(I30,'Control Efficiencies'!$B$2:$G$387,4,FALSE)</f>
        <v>50</v>
      </c>
      <c r="L30" s="18" t="s">
        <v>289</v>
      </c>
      <c r="M30" s="19" t="s">
        <v>255</v>
      </c>
      <c r="N30" s="24">
        <f>VLOOKUP(L30,'Control Efficiencies'!$B$2:$G$387,4,FALSE)</f>
        <v>27</v>
      </c>
      <c r="O30"/>
    </row>
    <row r="31" spans="1:15" x14ac:dyDescent="0.25">
      <c r="A31" s="34">
        <v>30501618</v>
      </c>
      <c r="B31" s="19" t="s">
        <v>1529</v>
      </c>
      <c r="C31" s="35">
        <v>3736.7345500000001</v>
      </c>
      <c r="D31" s="35">
        <v>14</v>
      </c>
      <c r="E31" s="36">
        <f>COUNTIF('SCC Xref'!$C$3:$C$2237,'Selected Controls - HiLoMe Scen'!A31)</f>
        <v>1</v>
      </c>
      <c r="F31" s="19" t="s">
        <v>343</v>
      </c>
      <c r="G31" s="19" t="s">
        <v>255</v>
      </c>
      <c r="H31" s="24">
        <f>VLOOKUP(F31,'Control Efficiencies'!$B$2:$G$387,4,FALSE)</f>
        <v>30</v>
      </c>
      <c r="I31" s="18" t="s">
        <v>343</v>
      </c>
      <c r="J31" s="19" t="str">
        <f>VLOOKUP(I31,'Control Summary'!$C$3:$E$262,3,FALSE)</f>
        <v>Low NOx Burner</v>
      </c>
      <c r="K31" s="24">
        <f>VLOOKUP(I31,'Control Efficiencies'!$B$2:$G$387,4,FALSE)</f>
        <v>30</v>
      </c>
      <c r="L31" s="18" t="s">
        <v>343</v>
      </c>
      <c r="M31" s="19" t="s">
        <v>255</v>
      </c>
      <c r="N31" s="24">
        <f>VLOOKUP(L31,'Control Efficiencies'!$B$2:$G$387,4,FALSE)</f>
        <v>30</v>
      </c>
      <c r="O31"/>
    </row>
    <row r="32" spans="1:15" x14ac:dyDescent="0.25">
      <c r="A32" s="34">
        <v>30501402</v>
      </c>
      <c r="B32" s="19" t="s">
        <v>1524</v>
      </c>
      <c r="C32" s="35">
        <v>3425.9054000000001</v>
      </c>
      <c r="D32" s="35">
        <v>21</v>
      </c>
      <c r="E32" s="36">
        <f>COUNTIF('SCC Xref'!$C$3:$C$2237,'Selected Controls - HiLoMe Scen'!A32)</f>
        <v>5</v>
      </c>
      <c r="F32" s="19" t="s">
        <v>472</v>
      </c>
      <c r="G32" s="19" t="s">
        <v>63</v>
      </c>
      <c r="H32" s="24">
        <f>VLOOKUP(F32,'Control Efficiencies'!$B$2:$G$387,4,FALSE)</f>
        <v>75</v>
      </c>
      <c r="I32" s="55" t="s">
        <v>437</v>
      </c>
      <c r="J32" s="56" t="str">
        <f>VLOOKUP(I32,'Control Summary'!$C$3:$E$262,3,FALSE)</f>
        <v>Oxygen Enriched Air Staging</v>
      </c>
      <c r="K32" s="57">
        <f>VLOOKUP(I32,'Control Efficiencies'!$B$2:$G$387,4,FALSE)</f>
        <v>65</v>
      </c>
      <c r="L32" s="18" t="s">
        <v>53</v>
      </c>
      <c r="M32" s="19" t="s">
        <v>54</v>
      </c>
      <c r="N32" s="24">
        <f>VLOOKUP(L32,'Control Efficiencies'!$B$2:$G$387,4,FALSE)</f>
        <v>5</v>
      </c>
      <c r="O32"/>
    </row>
    <row r="33" spans="1:15" x14ac:dyDescent="0.25">
      <c r="A33" s="34">
        <v>10300601</v>
      </c>
      <c r="B33" s="19" t="s">
        <v>1492</v>
      </c>
      <c r="C33" s="35">
        <v>3403.1176700000001</v>
      </c>
      <c r="D33" s="35">
        <v>114</v>
      </c>
      <c r="E33" s="36">
        <f>COUNTIF('SCC Xref'!$C$3:$C$2237,'Selected Controls - HiLoMe Scen'!A33)</f>
        <v>12</v>
      </c>
      <c r="F33" s="19" t="s">
        <v>376</v>
      </c>
      <c r="G33" s="19" t="s">
        <v>367</v>
      </c>
      <c r="H33" s="24">
        <f>VLOOKUP(F33,'Control Efficiencies'!$B$2:$G$387,4,FALSE)</f>
        <v>91</v>
      </c>
      <c r="I33" s="18" t="s">
        <v>389</v>
      </c>
      <c r="J33" s="19" t="str">
        <f>VLOOKUP(I33,'Control Summary'!$C$3:$E$262,3,FALSE)</f>
        <v>Low NOx Burner and Selective Non-Catalytic Reduction</v>
      </c>
      <c r="K33" s="24">
        <f>VLOOKUP(I33,'Control Efficiencies'!$B$2:$G$387,4,FALSE)</f>
        <v>69.5</v>
      </c>
      <c r="L33" s="18" t="s">
        <v>33</v>
      </c>
      <c r="M33" s="19" t="s">
        <v>26</v>
      </c>
      <c r="N33" s="24">
        <f>VLOOKUP(L33,'Control Efficiencies'!$B$2:$G$387,4,FALSE)</f>
        <v>40</v>
      </c>
      <c r="O33"/>
    </row>
    <row r="34" spans="1:15" x14ac:dyDescent="0.25">
      <c r="A34" s="34">
        <v>30302382</v>
      </c>
      <c r="B34" s="19" t="s">
        <v>1512</v>
      </c>
      <c r="C34" s="35">
        <v>3234.6</v>
      </c>
      <c r="D34" s="35">
        <v>1</v>
      </c>
      <c r="E34" s="36">
        <f>COUNTIF('SCC Xref'!$C$3:$C$2237,'Selected Controls - HiLoMe Scen'!A34)</f>
        <v>1</v>
      </c>
      <c r="F34" s="19" t="s">
        <v>83</v>
      </c>
      <c r="G34" s="19" t="s">
        <v>63</v>
      </c>
      <c r="H34" s="24">
        <f>VLOOKUP(F34,'Control Efficiencies'!$B$2:$G$387,4,FALSE)</f>
        <v>90</v>
      </c>
      <c r="I34" s="18" t="s">
        <v>83</v>
      </c>
      <c r="J34" s="19" t="str">
        <f>VLOOKUP(I34,'Control Summary'!$C$3:$E$262,3,FALSE)</f>
        <v>Selective Catalytic Reduction</v>
      </c>
      <c r="K34" s="24">
        <f>VLOOKUP(I34,'Control Efficiencies'!$B$2:$G$387,4,FALSE)</f>
        <v>90</v>
      </c>
      <c r="L34" s="18" t="s">
        <v>83</v>
      </c>
      <c r="M34" s="19" t="s">
        <v>63</v>
      </c>
      <c r="N34" s="24">
        <f>VLOOKUP(L34,'Control Efficiencies'!$B$2:$G$387,4,FALSE)</f>
        <v>90</v>
      </c>
      <c r="O34"/>
    </row>
    <row r="35" spans="1:15" x14ac:dyDescent="0.25">
      <c r="A35" s="34">
        <v>30500706</v>
      </c>
      <c r="B35" s="19" t="s">
        <v>1522</v>
      </c>
      <c r="C35" s="35">
        <v>3149.9690000000001</v>
      </c>
      <c r="D35" s="35">
        <v>5</v>
      </c>
      <c r="E35" s="36">
        <f>COUNTIF('SCC Xref'!$C$3:$C$2237,'Selected Controls - HiLoMe Scen'!A35)</f>
        <v>4</v>
      </c>
      <c r="F35" s="19" t="s">
        <v>79</v>
      </c>
      <c r="G35" s="19" t="s">
        <v>63</v>
      </c>
      <c r="H35" s="24">
        <f>VLOOKUP(F35,'Control Efficiencies'!$B$2:$G$387,4,FALSE)</f>
        <v>90</v>
      </c>
      <c r="I35" s="18" t="s">
        <v>550</v>
      </c>
      <c r="J35" s="19" t="str">
        <f>VLOOKUP(I35,'Control Summary'!$C$3:$E$262,3,FALSE)</f>
        <v>Selective Non-Catalytic Reduction</v>
      </c>
      <c r="K35" s="24">
        <f>VLOOKUP(I35,'Control Efficiencies'!$B$2:$G$387,4,FALSE)</f>
        <v>50</v>
      </c>
      <c r="L35" s="18" t="s">
        <v>289</v>
      </c>
      <c r="M35" s="19" t="s">
        <v>255</v>
      </c>
      <c r="N35" s="24">
        <f>VLOOKUP(L35,'Control Efficiencies'!$B$2:$G$387,4,FALSE)</f>
        <v>27</v>
      </c>
      <c r="O35"/>
    </row>
    <row r="36" spans="1:15" x14ac:dyDescent="0.25">
      <c r="A36" s="34">
        <v>50100103</v>
      </c>
      <c r="B36" s="19" t="s">
        <v>1588</v>
      </c>
      <c r="C36" s="35">
        <v>3146.0720000000001</v>
      </c>
      <c r="D36" s="35">
        <v>12</v>
      </c>
      <c r="E36" s="36">
        <f>COUNTIF('SCC Xref'!$C$3:$C$2237,'Selected Controls - HiLoMe Scen'!A36)</f>
        <v>1</v>
      </c>
      <c r="F36" s="19" t="s">
        <v>579</v>
      </c>
      <c r="G36" s="19" t="s">
        <v>530</v>
      </c>
      <c r="H36" s="24">
        <f>VLOOKUP(F36,'Control Efficiencies'!$B$2:$G$387,4,FALSE)</f>
        <v>45</v>
      </c>
      <c r="I36" s="18" t="s">
        <v>579</v>
      </c>
      <c r="J36" s="19" t="str">
        <f>VLOOKUP(I36,'Control Summary'!$C$3:$E$262,3,FALSE)</f>
        <v>Selective Non-Catalytic Reduction</v>
      </c>
      <c r="K36" s="24">
        <f>VLOOKUP(I36,'Control Efficiencies'!$B$2:$G$387,4,FALSE)</f>
        <v>45</v>
      </c>
      <c r="L36" s="18" t="s">
        <v>579</v>
      </c>
      <c r="M36" s="19" t="s">
        <v>530</v>
      </c>
      <c r="N36" s="24">
        <f>VLOOKUP(L36,'Control Efficiencies'!$B$2:$G$387,4,FALSE)</f>
        <v>45</v>
      </c>
      <c r="O36"/>
    </row>
    <row r="37" spans="1:15" x14ac:dyDescent="0.25">
      <c r="A37" s="34">
        <v>10200203</v>
      </c>
      <c r="B37" s="19" t="s">
        <v>1464</v>
      </c>
      <c r="C37" s="35">
        <v>3013.473</v>
      </c>
      <c r="D37" s="35">
        <v>6</v>
      </c>
      <c r="E37" s="36">
        <f>COUNTIF('SCC Xref'!$C$3:$C$2237,'Selected Controls - HiLoMe Scen'!A37)</f>
        <v>5</v>
      </c>
      <c r="F37" s="19" t="s">
        <v>611</v>
      </c>
      <c r="G37" s="19" t="s">
        <v>63</v>
      </c>
      <c r="H37" s="24">
        <f>VLOOKUP(F37,'Control Efficiencies'!$B$2:$G$387,4,FALSE)</f>
        <v>85</v>
      </c>
      <c r="I37" s="18" t="s">
        <v>844</v>
      </c>
      <c r="J37" s="19" t="str">
        <f>VLOOKUP(I37,'Control Summary'!$C$3:$E$262,3,FALSE)</f>
        <v>Regenerative Selective Catalytic Reduction</v>
      </c>
      <c r="K37" s="24">
        <f>VLOOKUP(I37,'Control Efficiencies'!$B$2:$G$387,4,FALSE)</f>
        <v>70</v>
      </c>
      <c r="L37" s="18" t="s">
        <v>620</v>
      </c>
      <c r="M37" s="19" t="s">
        <v>530</v>
      </c>
      <c r="N37" s="24">
        <f>VLOOKUP(L37,'Control Efficiencies'!$B$2:$G$387,4,FALSE)</f>
        <v>45</v>
      </c>
      <c r="O37"/>
    </row>
    <row r="38" spans="1:15" x14ac:dyDescent="0.25">
      <c r="A38" s="34">
        <v>10200202</v>
      </c>
      <c r="B38" s="19" t="s">
        <v>1463</v>
      </c>
      <c r="C38" s="35">
        <v>2911.4070000000002</v>
      </c>
      <c r="D38" s="35">
        <v>14</v>
      </c>
      <c r="E38" s="36">
        <f>COUNTIF('SCC Xref'!$C$3:$C$2237,'Selected Controls - HiLoMe Scen'!A38)</f>
        <v>8</v>
      </c>
      <c r="F38" s="19" t="s">
        <v>372</v>
      </c>
      <c r="G38" s="19" t="s">
        <v>367</v>
      </c>
      <c r="H38" s="24">
        <f>VLOOKUP(F38,'Control Efficiencies'!$B$2:$G$387,4,FALSE)</f>
        <v>91</v>
      </c>
      <c r="I38" s="18" t="s">
        <v>383</v>
      </c>
      <c r="J38" s="19" t="str">
        <f>VLOOKUP(I38,'Control Summary'!$C$3:$E$262,3,FALSE)</f>
        <v>Low NOx Burner and Selective Non-Catalytic Reduction</v>
      </c>
      <c r="K38" s="24">
        <f>VLOOKUP(I38,'Control Efficiencies'!$B$2:$G$387,4,FALSE)</f>
        <v>69.5</v>
      </c>
      <c r="L38" s="18" t="s">
        <v>620</v>
      </c>
      <c r="M38" s="19" t="s">
        <v>530</v>
      </c>
      <c r="N38" s="24">
        <f>VLOOKUP(L38,'Control Efficiencies'!$B$2:$G$387,4,FALSE)</f>
        <v>45</v>
      </c>
      <c r="O38"/>
    </row>
    <row r="39" spans="1:15" x14ac:dyDescent="0.25">
      <c r="A39" s="34">
        <v>30302360</v>
      </c>
      <c r="B39" s="19" t="s">
        <v>1512</v>
      </c>
      <c r="C39" s="35">
        <v>2865.5</v>
      </c>
      <c r="D39" s="35">
        <v>2</v>
      </c>
      <c r="E39" s="36">
        <f>COUNTIF('SCC Xref'!$C$3:$C$2237,'Selected Controls - HiLoMe Scen'!A39)</f>
        <v>1</v>
      </c>
      <c r="F39" s="19" t="s">
        <v>83</v>
      </c>
      <c r="G39" s="19" t="s">
        <v>63</v>
      </c>
      <c r="H39" s="24">
        <f>VLOOKUP(F39,'Control Efficiencies'!$B$2:$G$387,4,FALSE)</f>
        <v>90</v>
      </c>
      <c r="I39" s="18" t="s">
        <v>83</v>
      </c>
      <c r="J39" s="19" t="str">
        <f>VLOOKUP(I39,'Control Summary'!$C$3:$E$262,3,FALSE)</f>
        <v>Selective Catalytic Reduction</v>
      </c>
      <c r="K39" s="24">
        <f>VLOOKUP(I39,'Control Efficiencies'!$B$2:$G$387,4,FALSE)</f>
        <v>90</v>
      </c>
      <c r="L39" s="18" t="s">
        <v>83</v>
      </c>
      <c r="M39" s="19" t="s">
        <v>63</v>
      </c>
      <c r="N39" s="24">
        <f>VLOOKUP(L39,'Control Efficiencies'!$B$2:$G$387,4,FALSE)</f>
        <v>90</v>
      </c>
      <c r="O39"/>
    </row>
    <row r="40" spans="1:15" x14ac:dyDescent="0.25">
      <c r="A40" s="34">
        <v>10300602</v>
      </c>
      <c r="B40" s="19" t="s">
        <v>1493</v>
      </c>
      <c r="C40" s="35">
        <v>2852.9018299649997</v>
      </c>
      <c r="D40" s="35">
        <v>915</v>
      </c>
      <c r="E40" s="36">
        <f>COUNTIF('SCC Xref'!$C$3:$C$2237,'Selected Controls - HiLoMe Scen'!A40)</f>
        <v>12</v>
      </c>
      <c r="F40" s="19" t="s">
        <v>376</v>
      </c>
      <c r="G40" s="19" t="s">
        <v>367</v>
      </c>
      <c r="H40" s="24">
        <f>VLOOKUP(F40,'Control Efficiencies'!$B$2:$G$387,4,FALSE)</f>
        <v>91</v>
      </c>
      <c r="I40" s="18" t="s">
        <v>389</v>
      </c>
      <c r="J40" s="19" t="str">
        <f>VLOOKUP(I40,'Control Summary'!$C$3:$E$262,3,FALSE)</f>
        <v>Low NOx Burner and Selective Non-Catalytic Reduction</v>
      </c>
      <c r="K40" s="24">
        <f>VLOOKUP(I40,'Control Efficiencies'!$B$2:$G$387,4,FALSE)</f>
        <v>69.5</v>
      </c>
      <c r="L40" s="18" t="s">
        <v>33</v>
      </c>
      <c r="M40" s="19" t="s">
        <v>26</v>
      </c>
      <c r="N40" s="24">
        <f>VLOOKUP(L40,'Control Efficiencies'!$B$2:$G$387,4,FALSE)</f>
        <v>40</v>
      </c>
      <c r="O40"/>
    </row>
    <row r="41" spans="1:15" x14ac:dyDescent="0.25">
      <c r="A41" s="34">
        <v>39000699</v>
      </c>
      <c r="B41" s="19" t="s">
        <v>1545</v>
      </c>
      <c r="C41" s="35">
        <v>2809.3106663000008</v>
      </c>
      <c r="D41" s="35">
        <v>533</v>
      </c>
      <c r="E41" s="36">
        <f>COUNTIF('SCC Xref'!$C$3:$C$2237,'Selected Controls - HiLoMe Scen'!A41)</f>
        <v>2</v>
      </c>
      <c r="F41" s="19" t="s">
        <v>106</v>
      </c>
      <c r="G41" s="19" t="s">
        <v>63</v>
      </c>
      <c r="H41" s="24">
        <f>VLOOKUP(F41,'Control Efficiencies'!$B$2:$G$387,4,FALSE)</f>
        <v>90</v>
      </c>
      <c r="I41" s="18" t="s">
        <v>347</v>
      </c>
      <c r="J41" s="19" t="str">
        <f>VLOOKUP(I41,'Control Summary'!$C$3:$E$262,3,FALSE)</f>
        <v>Low NOx Burner</v>
      </c>
      <c r="K41" s="24">
        <f>VLOOKUP(I41,'Control Efficiencies'!$B$2:$G$387,4,FALSE)</f>
        <v>50</v>
      </c>
      <c r="L41" s="18" t="s">
        <v>347</v>
      </c>
      <c r="M41" s="19" t="s">
        <v>255</v>
      </c>
      <c r="N41" s="24">
        <f>VLOOKUP(L41,'Control Efficiencies'!$B$2:$G$387,4,FALSE)</f>
        <v>50</v>
      </c>
      <c r="O41" s="3"/>
    </row>
    <row r="42" spans="1:15" x14ac:dyDescent="0.25">
      <c r="A42" s="34">
        <v>30390003</v>
      </c>
      <c r="B42" s="19" t="s">
        <v>1513</v>
      </c>
      <c r="C42" s="35">
        <v>2683.3664167000002</v>
      </c>
      <c r="D42" s="35">
        <v>129</v>
      </c>
      <c r="E42" s="36">
        <f>COUNTIF('SCC Xref'!$C$3:$C$2237,'Selected Controls - HiLoMe Scen'!A42)</f>
        <v>6</v>
      </c>
      <c r="F42" s="19" t="s">
        <v>615</v>
      </c>
      <c r="G42" s="19" t="s">
        <v>63</v>
      </c>
      <c r="H42" s="24">
        <f>VLOOKUP(F42,'Control Efficiencies'!$B$2:$G$387,4,FALSE)</f>
        <v>85</v>
      </c>
      <c r="I42" s="18" t="s">
        <v>742</v>
      </c>
      <c r="J42" s="19" t="str">
        <f>VLOOKUP(I42,'Control Summary'!$C$3:$E$262,3,FALSE)</f>
        <v>Low NOx Burner and Flue Gas Recirculation</v>
      </c>
      <c r="K42" s="24">
        <f>VLOOKUP(I42,'Control Efficiencies'!$B$2:$G$387,4,FALSE)</f>
        <v>55</v>
      </c>
      <c r="L42" s="18" t="s">
        <v>738</v>
      </c>
      <c r="M42" s="19" t="s">
        <v>255</v>
      </c>
      <c r="N42" s="24">
        <f>VLOOKUP(L42,'Control Efficiencies'!$B$2:$G$387,4,FALSE)</f>
        <v>37</v>
      </c>
      <c r="O42"/>
    </row>
    <row r="43" spans="1:15" x14ac:dyDescent="0.25">
      <c r="A43" s="34">
        <v>20100802</v>
      </c>
      <c r="B43" s="19" t="s">
        <v>1558</v>
      </c>
      <c r="C43" s="35">
        <v>2653.1883599999996</v>
      </c>
      <c r="D43" s="35">
        <v>162</v>
      </c>
      <c r="E43" s="36">
        <f>COUNTIF('SCC Xref'!$C$3:$C$2237,'Selected Controls - HiLoMe Scen'!A43)</f>
        <v>3</v>
      </c>
      <c r="F43" s="19" t="s">
        <v>21</v>
      </c>
      <c r="G43" s="19" t="s">
        <v>22</v>
      </c>
      <c r="H43" s="24">
        <f>VLOOKUP(F43,'Control Efficiencies'!$B$2:$G$387,4,FALSE)</f>
        <v>30</v>
      </c>
      <c r="I43" s="18" t="s">
        <v>16</v>
      </c>
      <c r="J43" s="19" t="str">
        <f>VLOOKUP(I43,'Control Summary'!$C$3:$E$262,3,FALSE)</f>
        <v>Adjust Air to Fuel Ratio</v>
      </c>
      <c r="K43" s="24">
        <f>VLOOKUP(I43,'Control Efficiencies'!$B$2:$G$387,4,FALSE)</f>
        <v>20</v>
      </c>
      <c r="L43" s="18" t="s">
        <v>16</v>
      </c>
      <c r="M43" s="19" t="s">
        <v>17</v>
      </c>
      <c r="N43" s="24">
        <f>VLOOKUP(L43,'Control Efficiencies'!$B$2:$G$387,4,FALSE)</f>
        <v>20</v>
      </c>
      <c r="O43" s="3"/>
    </row>
    <row r="44" spans="1:15" x14ac:dyDescent="0.25">
      <c r="A44" s="34">
        <v>30700110</v>
      </c>
      <c r="B44" s="19" t="s">
        <v>1537</v>
      </c>
      <c r="C44" s="35">
        <v>2574.4665</v>
      </c>
      <c r="D44" s="35">
        <v>7</v>
      </c>
      <c r="E44" s="36">
        <f>COUNTIF('SCC Xref'!$C$3:$C$2237,'Selected Controls - HiLoMe Scen'!A44)</f>
        <v>5</v>
      </c>
      <c r="F44" s="19" t="s">
        <v>913</v>
      </c>
      <c r="G44" s="19" t="s">
        <v>63</v>
      </c>
      <c r="H44" s="24">
        <f>VLOOKUP(F44,'Control Efficiencies'!$B$2:$G$387,4,FALSE)</f>
        <v>80</v>
      </c>
      <c r="I44" s="18" t="s">
        <v>912</v>
      </c>
      <c r="J44" s="19" t="str">
        <f>VLOOKUP(I44,'Control Summary'!$C$3:$E$262,3,FALSE)</f>
        <v>Oxygen Trim and Water Injection</v>
      </c>
      <c r="K44" s="24">
        <f>VLOOKUP(I44,'Control Efficiencies'!$B$2:$G$387,4,FALSE)</f>
        <v>65</v>
      </c>
      <c r="L44" s="18" t="s">
        <v>910</v>
      </c>
      <c r="M44" s="19" t="s">
        <v>255</v>
      </c>
      <c r="N44" s="24">
        <f>VLOOKUP(L44,'Control Efficiencies'!$B$2:$G$387,4,FALSE)</f>
        <v>50</v>
      </c>
      <c r="O44" s="3"/>
    </row>
    <row r="45" spans="1:15" x14ac:dyDescent="0.25">
      <c r="A45" s="34">
        <v>10200217</v>
      </c>
      <c r="B45" s="19" t="s">
        <v>1468</v>
      </c>
      <c r="C45" s="35">
        <v>2486.4232999999999</v>
      </c>
      <c r="D45" s="35">
        <v>14</v>
      </c>
      <c r="E45" s="36">
        <f>COUNTIF('SCC Xref'!$C$3:$C$2237,'Selected Controls - HiLoMe Scen'!A45)</f>
        <v>2</v>
      </c>
      <c r="F45" s="19" t="s">
        <v>611</v>
      </c>
      <c r="G45" s="19" t="s">
        <v>63</v>
      </c>
      <c r="H45" s="24">
        <f>VLOOKUP(F45,'Control Efficiencies'!$B$2:$G$387,4,FALSE)</f>
        <v>85</v>
      </c>
      <c r="I45" s="18" t="s">
        <v>620</v>
      </c>
      <c r="J45" s="19" t="str">
        <f>VLOOKUP(I45,'Control Summary'!$C$3:$E$262,3,FALSE)</f>
        <v>Selective Non-Catalytic Reduction</v>
      </c>
      <c r="K45" s="24">
        <f>VLOOKUP(I45,'Control Efficiencies'!$B$2:$G$387,4,FALSE)</f>
        <v>45</v>
      </c>
      <c r="L45" s="18" t="s">
        <v>620</v>
      </c>
      <c r="M45" s="19" t="s">
        <v>530</v>
      </c>
      <c r="N45" s="24">
        <f>VLOOKUP(L45,'Control Efficiencies'!$B$2:$G$387,4,FALSE)</f>
        <v>45</v>
      </c>
      <c r="O45" s="2"/>
    </row>
    <row r="46" spans="1:15" x14ac:dyDescent="0.25">
      <c r="A46" s="34">
        <v>30600104</v>
      </c>
      <c r="B46" s="19" t="s">
        <v>1533</v>
      </c>
      <c r="C46" s="35">
        <v>2469.1345000000001</v>
      </c>
      <c r="D46" s="35">
        <v>109</v>
      </c>
      <c r="E46" s="36">
        <f>COUNTIF('SCC Xref'!$C$3:$C$2237,'Selected Controls - HiLoMe Scen'!A46)</f>
        <v>9</v>
      </c>
      <c r="F46" s="19" t="s">
        <v>615</v>
      </c>
      <c r="G46" s="19" t="s">
        <v>63</v>
      </c>
      <c r="H46" s="24">
        <f>VLOOKUP(F46,'Control Efficiencies'!$B$2:$G$387,4,FALSE)</f>
        <v>85</v>
      </c>
      <c r="I46" s="18" t="s">
        <v>936</v>
      </c>
      <c r="J46" s="19" t="str">
        <f>VLOOKUP(I46,'Control Summary'!$C$3:$E$262,3,FALSE)</f>
        <v>Low NOx Burner and Flue Gas Recirculation</v>
      </c>
      <c r="K46" s="24">
        <f>VLOOKUP(I46,'Control Efficiencies'!$B$2:$G$387,4,FALSE)</f>
        <v>55</v>
      </c>
      <c r="L46" s="18" t="s">
        <v>447</v>
      </c>
      <c r="M46" s="19" t="s">
        <v>448</v>
      </c>
      <c r="N46" s="24">
        <f>VLOOKUP(L46,'Control Efficiencies'!$B$2:$G$387,4,FALSE)</f>
        <v>37</v>
      </c>
      <c r="O46"/>
    </row>
    <row r="47" spans="1:15" x14ac:dyDescent="0.25">
      <c r="A47" s="34">
        <v>10200224</v>
      </c>
      <c r="B47" s="19" t="s">
        <v>1470</v>
      </c>
      <c r="C47" s="35">
        <v>2339.1999999999998</v>
      </c>
      <c r="D47" s="35">
        <v>9</v>
      </c>
      <c r="E47" s="36">
        <f>COUNTIF('SCC Xref'!$C$3:$C$2237,'Selected Controls - HiLoMe Scen'!A47)</f>
        <v>3</v>
      </c>
      <c r="F47" s="19" t="s">
        <v>611</v>
      </c>
      <c r="G47" s="19" t="s">
        <v>63</v>
      </c>
      <c r="H47" s="24">
        <f>VLOOKUP(F47,'Control Efficiencies'!$B$2:$G$387,4,FALSE)</f>
        <v>85</v>
      </c>
      <c r="I47" s="18" t="s">
        <v>844</v>
      </c>
      <c r="J47" s="19" t="str">
        <f>VLOOKUP(I47,'Control Summary'!$C$3:$E$262,3,FALSE)</f>
        <v>Regenerative Selective Catalytic Reduction</v>
      </c>
      <c r="K47" s="24">
        <f>VLOOKUP(I47,'Control Efficiencies'!$B$2:$G$387,4,FALSE)</f>
        <v>70</v>
      </c>
      <c r="L47" s="18" t="s">
        <v>620</v>
      </c>
      <c r="M47" s="19" t="s">
        <v>530</v>
      </c>
      <c r="N47" s="24">
        <f>VLOOKUP(L47,'Control Efficiencies'!$B$2:$G$387,4,FALSE)</f>
        <v>45</v>
      </c>
      <c r="O47"/>
    </row>
    <row r="48" spans="1:15" x14ac:dyDescent="0.25">
      <c r="A48" s="34">
        <v>10200603</v>
      </c>
      <c r="B48" s="19" t="s">
        <v>1478</v>
      </c>
      <c r="C48" s="35">
        <v>2214.8013270933088</v>
      </c>
      <c r="D48" s="35">
        <v>2345</v>
      </c>
      <c r="E48" s="36">
        <f>COUNTIF('SCC Xref'!$C$3:$C$2237,'Selected Controls - HiLoMe Scen'!A48)</f>
        <v>12</v>
      </c>
      <c r="F48" s="19" t="s">
        <v>376</v>
      </c>
      <c r="G48" s="19" t="s">
        <v>367</v>
      </c>
      <c r="H48" s="24">
        <f>VLOOKUP(F48,'Control Efficiencies'!$B$2:$G$387,4,FALSE)</f>
        <v>91</v>
      </c>
      <c r="I48" s="18" t="s">
        <v>389</v>
      </c>
      <c r="J48" s="19" t="str">
        <f>VLOOKUP(I48,'Control Summary'!$C$3:$E$262,3,FALSE)</f>
        <v>Low NOx Burner and Selective Non-Catalytic Reduction</v>
      </c>
      <c r="K48" s="24">
        <f>VLOOKUP(I48,'Control Efficiencies'!$B$2:$G$387,4,FALSE)</f>
        <v>69.5</v>
      </c>
      <c r="L48" s="18" t="s">
        <v>33</v>
      </c>
      <c r="M48" s="19" t="s">
        <v>26</v>
      </c>
      <c r="N48" s="24">
        <f>VLOOKUP(L48,'Control Efficiencies'!$B$2:$G$387,4,FALSE)</f>
        <v>40</v>
      </c>
      <c r="O48"/>
    </row>
    <row r="49" spans="1:15" x14ac:dyDescent="0.25">
      <c r="A49" s="34">
        <v>30500623</v>
      </c>
      <c r="B49" s="19" t="s">
        <v>1521</v>
      </c>
      <c r="C49" s="35">
        <v>2063</v>
      </c>
      <c r="D49" s="35">
        <v>1</v>
      </c>
      <c r="E49" s="36">
        <f>COUNTIF('SCC Xref'!$C$3:$C$2237,'Selected Controls - HiLoMe Scen'!A49)</f>
        <v>8</v>
      </c>
      <c r="F49" s="19" t="s">
        <v>75</v>
      </c>
      <c r="G49" s="19" t="s">
        <v>63</v>
      </c>
      <c r="H49" s="24">
        <f>VLOOKUP(F49,'Control Efficiencies'!$B$2:$G$387,4,FALSE)</f>
        <v>90</v>
      </c>
      <c r="I49" s="18" t="s">
        <v>543</v>
      </c>
      <c r="J49" s="19" t="str">
        <f>VLOOKUP(I49,'Control Summary'!$C$3:$E$262,3,FALSE)</f>
        <v>Selective Non-Catalytic Reduction</v>
      </c>
      <c r="K49" s="24">
        <f>VLOOKUP(I49,'Control Efficiencies'!$B$2:$G$387,4,FALSE)</f>
        <v>50</v>
      </c>
      <c r="L49" s="18" t="s">
        <v>679</v>
      </c>
      <c r="M49" s="19" t="s">
        <v>704</v>
      </c>
      <c r="N49" s="24">
        <f>VLOOKUP(L49,'Control Efficiencies'!$B$2:$G$387,4,FALSE)</f>
        <v>23</v>
      </c>
      <c r="O49"/>
    </row>
    <row r="50" spans="1:15" x14ac:dyDescent="0.25">
      <c r="A50" s="34">
        <v>10200704</v>
      </c>
      <c r="B50" s="19" t="s">
        <v>1481</v>
      </c>
      <c r="C50" s="35">
        <v>2062.8140023199999</v>
      </c>
      <c r="D50" s="35">
        <v>60</v>
      </c>
      <c r="E50" s="36">
        <f>COUNTIF('SCC Xref'!$C$3:$C$2237,'Selected Controls - HiLoMe Scen'!A50)</f>
        <v>5</v>
      </c>
      <c r="F50" s="19" t="s">
        <v>370</v>
      </c>
      <c r="G50" s="19" t="s">
        <v>367</v>
      </c>
      <c r="H50" s="24">
        <f>VLOOKUP(F50,'Control Efficiencies'!$B$2:$G$387,4,FALSE)</f>
        <v>91</v>
      </c>
      <c r="I50" s="18" t="s">
        <v>213</v>
      </c>
      <c r="J50" s="19" t="str">
        <f>VLOOKUP(I50,'Control Summary'!$C$3:$E$262,3,FALSE)</f>
        <v>Low NOx Burner and Flue Gas Recirculation</v>
      </c>
      <c r="K50" s="24">
        <f>VLOOKUP(I50,'Control Efficiencies'!$B$2:$G$387,4,FALSE)</f>
        <v>61</v>
      </c>
      <c r="L50" s="18" t="s">
        <v>36</v>
      </c>
      <c r="M50" s="19" t="s">
        <v>26</v>
      </c>
      <c r="N50" s="24">
        <f>VLOOKUP(L50,'Control Efficiencies'!$B$2:$G$387,4,FALSE)</f>
        <v>40</v>
      </c>
      <c r="O50"/>
    </row>
    <row r="51" spans="1:15" x14ac:dyDescent="0.25">
      <c r="A51" s="34">
        <v>10200204</v>
      </c>
      <c r="B51" s="19" t="s">
        <v>1465</v>
      </c>
      <c r="C51" s="35">
        <v>2007.7905999999998</v>
      </c>
      <c r="D51" s="35">
        <v>33</v>
      </c>
      <c r="E51" s="36">
        <f>COUNTIF('SCC Xref'!$C$3:$C$2237,'Selected Controls - HiLoMe Scen'!A51)</f>
        <v>3</v>
      </c>
      <c r="F51" s="19" t="s">
        <v>611</v>
      </c>
      <c r="G51" s="19" t="s">
        <v>63</v>
      </c>
      <c r="H51" s="24">
        <f>VLOOKUP(F51,'Control Efficiencies'!$B$2:$G$387,4,FALSE)</f>
        <v>85</v>
      </c>
      <c r="I51" s="18" t="s">
        <v>844</v>
      </c>
      <c r="J51" s="19" t="str">
        <f>VLOOKUP(I51,'Control Summary'!$C$3:$E$262,3,FALSE)</f>
        <v>Regenerative Selective Catalytic Reduction</v>
      </c>
      <c r="K51" s="24">
        <f>VLOOKUP(I51,'Control Efficiencies'!$B$2:$G$387,4,FALSE)</f>
        <v>70</v>
      </c>
      <c r="L51" s="18" t="s">
        <v>620</v>
      </c>
      <c r="M51" s="19" t="s">
        <v>530</v>
      </c>
      <c r="N51" s="24">
        <f>VLOOKUP(L51,'Control Efficiencies'!$B$2:$G$387,4,FALSE)</f>
        <v>45</v>
      </c>
      <c r="O51"/>
    </row>
    <row r="52" spans="1:15" x14ac:dyDescent="0.25">
      <c r="A52" s="34">
        <v>10100204</v>
      </c>
      <c r="B52" s="19" t="s">
        <v>1443</v>
      </c>
      <c r="C52" s="35">
        <v>1920.0799000000002</v>
      </c>
      <c r="D52" s="35">
        <v>17</v>
      </c>
      <c r="E52" s="36">
        <f>COUNTIF('SCC Xref'!$C$3:$C$2237,'Selected Controls - HiLoMe Scen'!A52)</f>
        <v>13</v>
      </c>
      <c r="F52" s="19" t="s">
        <v>651</v>
      </c>
      <c r="G52" s="19" t="s">
        <v>63</v>
      </c>
      <c r="H52" s="24">
        <f>VLOOKUP(F52,'Control Efficiencies'!$B$2:$G$387,4,FALSE)</f>
        <v>90</v>
      </c>
      <c r="I52" s="55" t="s">
        <v>858</v>
      </c>
      <c r="J52" s="56" t="str">
        <f>VLOOKUP(I52,'Control Summary'!$C$3:$E$262,3,FALSE)</f>
        <v>Over-fired Air and Selective Non-Catalytic Reduction</v>
      </c>
      <c r="K52" s="57">
        <f>VLOOKUP(I52,'Control Efficiencies'!$B$2:$G$387,4,FALSE)</f>
        <v>66.250000000000014</v>
      </c>
      <c r="L52" s="18" t="s">
        <v>672</v>
      </c>
      <c r="M52" s="19" t="s">
        <v>530</v>
      </c>
      <c r="N52" s="24">
        <f>VLOOKUP(L52,'Control Efficiencies'!$B$2:$G$387,4,FALSE)</f>
        <v>25</v>
      </c>
      <c r="O52"/>
    </row>
    <row r="53" spans="1:15" x14ac:dyDescent="0.25">
      <c r="A53" s="34">
        <v>10100224</v>
      </c>
      <c r="B53" s="19" t="s">
        <v>1449</v>
      </c>
      <c r="C53" s="35">
        <v>1597.9965</v>
      </c>
      <c r="D53" s="35">
        <v>11</v>
      </c>
      <c r="E53" s="36">
        <f>COUNTIF('SCC Xref'!$C$3:$C$2237,'Selected Controls - HiLoMe Scen'!A53)</f>
        <v>12</v>
      </c>
      <c r="F53" s="19" t="s">
        <v>651</v>
      </c>
      <c r="G53" s="19" t="s">
        <v>63</v>
      </c>
      <c r="H53" s="24">
        <f>VLOOKUP(F53,'Control Efficiencies'!$B$2:$G$387,4,FALSE)</f>
        <v>90</v>
      </c>
      <c r="I53" s="55" t="s">
        <v>858</v>
      </c>
      <c r="J53" s="56" t="str">
        <f>VLOOKUP(I53,'Control Summary'!$C$3:$E$262,3,FALSE)</f>
        <v>Over-fired Air and Selective Non-Catalytic Reduction</v>
      </c>
      <c r="K53" s="57">
        <f>VLOOKUP(I53,'Control Efficiencies'!$B$2:$G$387,4,FALSE)</f>
        <v>66.250000000000014</v>
      </c>
      <c r="L53" s="18" t="s">
        <v>672</v>
      </c>
      <c r="M53" s="19" t="s">
        <v>530</v>
      </c>
      <c r="N53" s="24">
        <f>VLOOKUP(L53,'Control Efficiencies'!$B$2:$G$387,4,FALSE)</f>
        <v>25</v>
      </c>
      <c r="O53"/>
    </row>
    <row r="54" spans="1:15" x14ac:dyDescent="0.25">
      <c r="A54" s="34">
        <v>30501620</v>
      </c>
      <c r="B54" s="19" t="s">
        <v>1530</v>
      </c>
      <c r="C54" s="35">
        <v>1556.2</v>
      </c>
      <c r="D54" s="35">
        <v>5</v>
      </c>
      <c r="E54" s="36">
        <f>COUNTIF('SCC Xref'!$C$3:$C$2237,'Selected Controls - HiLoMe Scen'!A54)</f>
        <v>1</v>
      </c>
      <c r="F54" s="19" t="s">
        <v>343</v>
      </c>
      <c r="G54" s="19" t="s">
        <v>255</v>
      </c>
      <c r="H54" s="24">
        <f>VLOOKUP(F54,'Control Efficiencies'!$B$2:$G$387,4,FALSE)</f>
        <v>30</v>
      </c>
      <c r="I54" s="18" t="s">
        <v>343</v>
      </c>
      <c r="J54" s="19" t="str">
        <f>VLOOKUP(I54,'Control Summary'!$C$3:$E$262,3,FALSE)</f>
        <v>Low NOx Burner</v>
      </c>
      <c r="K54" s="24">
        <f>VLOOKUP(I54,'Control Efficiencies'!$B$2:$G$387,4,FALSE)</f>
        <v>30</v>
      </c>
      <c r="L54" s="18" t="s">
        <v>343</v>
      </c>
      <c r="M54" s="19" t="s">
        <v>255</v>
      </c>
      <c r="N54" s="24">
        <f>VLOOKUP(L54,'Control Efficiencies'!$B$2:$G$387,4,FALSE)</f>
        <v>30</v>
      </c>
      <c r="O54"/>
    </row>
    <row r="55" spans="1:15" x14ac:dyDescent="0.25">
      <c r="A55" s="34">
        <v>20200102</v>
      </c>
      <c r="B55" s="19" t="s">
        <v>1559</v>
      </c>
      <c r="C55" s="35">
        <v>1454.65058105</v>
      </c>
      <c r="D55" s="35">
        <v>996</v>
      </c>
      <c r="E55" s="36">
        <f>COUNTIF('SCC Xref'!$C$3:$C$2237,'Selected Controls - HiLoMe Scen'!A55)</f>
        <v>4</v>
      </c>
      <c r="F55" s="19" t="s">
        <v>484</v>
      </c>
      <c r="G55" s="19" t="s">
        <v>63</v>
      </c>
      <c r="H55" s="24">
        <f>VLOOKUP(F55,'Control Efficiencies'!$B$2:$G$387,4,FALSE)</f>
        <v>90</v>
      </c>
      <c r="I55" s="18" t="s">
        <v>156</v>
      </c>
      <c r="J55" s="19" t="str">
        <f>VLOOKUP(I55,'Control Summary'!$C$3:$E$262,3,FALSE)</f>
        <v>Ignition Retard</v>
      </c>
      <c r="K55" s="24">
        <f>VLOOKUP(I55,'Control Efficiencies'!$B$2:$G$387,4,FALSE)</f>
        <v>25</v>
      </c>
      <c r="L55" s="18" t="s">
        <v>156</v>
      </c>
      <c r="M55" s="19" t="s">
        <v>145</v>
      </c>
      <c r="N55" s="24">
        <f>VLOOKUP(L55,'Control Efficiencies'!$B$2:$G$387,4,FALSE)</f>
        <v>25</v>
      </c>
      <c r="O55"/>
    </row>
    <row r="56" spans="1:15" x14ac:dyDescent="0.25">
      <c r="A56" s="34">
        <v>20400402</v>
      </c>
      <c r="B56" s="19" t="s">
        <v>1583</v>
      </c>
      <c r="C56" s="35">
        <v>1418.3401678</v>
      </c>
      <c r="D56" s="35">
        <v>100</v>
      </c>
      <c r="E56" s="36">
        <f>COUNTIF('SCC Xref'!$C$3:$C$2237,'Selected Controls - HiLoMe Scen'!A56)</f>
        <v>4</v>
      </c>
      <c r="F56" s="19" t="s">
        <v>488</v>
      </c>
      <c r="G56" s="19" t="s">
        <v>63</v>
      </c>
      <c r="H56" s="24">
        <f>VLOOKUP(F56,'Control Efficiencies'!$B$2:$G$387,4,FALSE)</f>
        <v>80</v>
      </c>
      <c r="I56" s="18" t="s">
        <v>156</v>
      </c>
      <c r="J56" s="19" t="str">
        <f>VLOOKUP(I56,'Control Summary'!$C$3:$E$262,3,FALSE)</f>
        <v>Ignition Retard</v>
      </c>
      <c r="K56" s="24">
        <f>VLOOKUP(I56,'Control Efficiencies'!$B$2:$G$387,4,FALSE)</f>
        <v>25</v>
      </c>
      <c r="L56" s="18" t="s">
        <v>156</v>
      </c>
      <c r="M56" s="19" t="s">
        <v>145</v>
      </c>
      <c r="N56" s="24">
        <f>VLOOKUP(L56,'Control Efficiencies'!$B$2:$G$387,4,FALSE)</f>
        <v>25</v>
      </c>
      <c r="O56"/>
    </row>
    <row r="57" spans="1:15" x14ac:dyDescent="0.25">
      <c r="A57" s="34">
        <v>10200701</v>
      </c>
      <c r="B57" s="19" t="s">
        <v>1480</v>
      </c>
      <c r="C57" s="35">
        <v>1314.9304299999999</v>
      </c>
      <c r="D57" s="35">
        <v>38</v>
      </c>
      <c r="E57" s="36">
        <f>COUNTIF('SCC Xref'!$C$3:$C$2237,'Selected Controls - HiLoMe Scen'!A57)</f>
        <v>5</v>
      </c>
      <c r="F57" s="19" t="s">
        <v>370</v>
      </c>
      <c r="G57" s="19" t="s">
        <v>367</v>
      </c>
      <c r="H57" s="24">
        <f>VLOOKUP(F57,'Control Efficiencies'!$B$2:$G$387,4,FALSE)</f>
        <v>91</v>
      </c>
      <c r="I57" s="18" t="s">
        <v>213</v>
      </c>
      <c r="J57" s="19" t="str">
        <f>VLOOKUP(I57,'Control Summary'!$C$3:$E$262,3,FALSE)</f>
        <v>Low NOx Burner and Flue Gas Recirculation</v>
      </c>
      <c r="K57" s="24">
        <f>VLOOKUP(I57,'Control Efficiencies'!$B$2:$G$387,4,FALSE)</f>
        <v>61</v>
      </c>
      <c r="L57" s="18" t="s">
        <v>36</v>
      </c>
      <c r="M57" s="19" t="s">
        <v>26</v>
      </c>
      <c r="N57" s="24">
        <f>VLOOKUP(L57,'Control Efficiencies'!$B$2:$G$387,4,FALSE)</f>
        <v>40</v>
      </c>
      <c r="O57"/>
    </row>
    <row r="58" spans="1:15" x14ac:dyDescent="0.25">
      <c r="A58" s="34">
        <v>20200401</v>
      </c>
      <c r="B58" s="19" t="s">
        <v>1566</v>
      </c>
      <c r="C58" s="35">
        <v>1257.6292815000002</v>
      </c>
      <c r="D58" s="35">
        <v>504</v>
      </c>
      <c r="E58" s="36">
        <f>COUNTIF('SCC Xref'!$C$3:$C$2237,'Selected Controls - HiLoMe Scen'!A58)</f>
        <v>2</v>
      </c>
      <c r="F58" s="19" t="s">
        <v>160</v>
      </c>
      <c r="G58" s="19" t="s">
        <v>161</v>
      </c>
      <c r="H58" s="24">
        <f>VLOOKUP(F58,'Control Efficiencies'!$B$2:$G$387,4,FALSE)</f>
        <v>97</v>
      </c>
      <c r="I58" s="18" t="s">
        <v>144</v>
      </c>
      <c r="J58" s="19" t="str">
        <f>VLOOKUP(I58,'Control Summary'!$C$3:$E$262,3,FALSE)</f>
        <v>Ignition Retard</v>
      </c>
      <c r="K58" s="24">
        <f>VLOOKUP(I58,'Control Efficiencies'!$B$2:$G$387,4,FALSE)</f>
        <v>25</v>
      </c>
      <c r="L58" s="18" t="s">
        <v>144</v>
      </c>
      <c r="M58" s="19" t="s">
        <v>145</v>
      </c>
      <c r="N58" s="24">
        <f>VLOOKUP(L58,'Control Efficiencies'!$B$2:$G$387,4,FALSE)</f>
        <v>25</v>
      </c>
      <c r="O58"/>
    </row>
    <row r="59" spans="1:15" x14ac:dyDescent="0.25">
      <c r="A59" s="34">
        <v>30190003</v>
      </c>
      <c r="B59" s="19" t="s">
        <v>1502</v>
      </c>
      <c r="C59" s="35">
        <v>1225.4836863850001</v>
      </c>
      <c r="D59" s="35">
        <v>244</v>
      </c>
      <c r="E59" s="36">
        <f>COUNTIF('SCC Xref'!$C$3:$C$2237,'Selected Controls - HiLoMe Scen'!A59)</f>
        <v>4</v>
      </c>
      <c r="F59" s="19" t="s">
        <v>615</v>
      </c>
      <c r="G59" s="19" t="s">
        <v>63</v>
      </c>
      <c r="H59" s="24">
        <f>VLOOKUP(F59,'Control Efficiencies'!$B$2:$G$387,4,FALSE)</f>
        <v>85</v>
      </c>
      <c r="I59" s="18" t="s">
        <v>845</v>
      </c>
      <c r="J59" s="19" t="str">
        <f>VLOOKUP(I59,'Control Summary'!$C$3:$E$262,3,FALSE)</f>
        <v>Regenerative Selective Catalytic Reduction</v>
      </c>
      <c r="K59" s="24">
        <f>VLOOKUP(I59,'Control Efficiencies'!$B$2:$G$387,4,FALSE)</f>
        <v>70</v>
      </c>
      <c r="L59" s="18" t="s">
        <v>623</v>
      </c>
      <c r="M59" s="19" t="s">
        <v>530</v>
      </c>
      <c r="N59" s="24">
        <f>VLOOKUP(L59,'Control Efficiencies'!$B$2:$G$387,4,FALSE)</f>
        <v>45</v>
      </c>
      <c r="O59"/>
    </row>
    <row r="60" spans="1:15" x14ac:dyDescent="0.25">
      <c r="A60" s="34">
        <v>30600201</v>
      </c>
      <c r="B60" s="19" t="s">
        <v>1536</v>
      </c>
      <c r="C60" s="35">
        <v>1075.0191880000002</v>
      </c>
      <c r="D60" s="35">
        <v>15</v>
      </c>
      <c r="E60" s="36">
        <f>COUNTIF('SCC Xref'!$C$3:$C$2237,'Selected Controls - HiLoMe Scen'!A60)</f>
        <v>2</v>
      </c>
      <c r="F60" s="19" t="s">
        <v>87</v>
      </c>
      <c r="G60" s="19" t="s">
        <v>63</v>
      </c>
      <c r="H60" s="24">
        <f>VLOOKUP(F60,'Control Efficiencies'!$B$2:$G$387,4,FALSE)</f>
        <v>90</v>
      </c>
      <c r="I60" s="18" t="s">
        <v>192</v>
      </c>
      <c r="J60" s="19" t="str">
        <f>VLOOKUP(I60,'Control Summary'!$C$3:$E$262,3,FALSE)</f>
        <v>Low NOx Burner and Flue Gas Recirculation</v>
      </c>
      <c r="K60" s="24">
        <f>VLOOKUP(I60,'Control Efficiencies'!$B$2:$G$387,4,FALSE)</f>
        <v>55</v>
      </c>
      <c r="L60" s="18" t="s">
        <v>192</v>
      </c>
      <c r="M60" s="19" t="s">
        <v>181</v>
      </c>
      <c r="N60" s="24">
        <f>VLOOKUP(L60,'Control Efficiencies'!$B$2:$G$387,4,FALSE)</f>
        <v>55</v>
      </c>
      <c r="O60"/>
    </row>
    <row r="61" spans="1:15" x14ac:dyDescent="0.25">
      <c r="A61" s="34">
        <v>50300112</v>
      </c>
      <c r="B61" s="19" t="s">
        <v>1594</v>
      </c>
      <c r="C61" s="35">
        <v>1074.68</v>
      </c>
      <c r="D61" s="35">
        <v>3</v>
      </c>
      <c r="E61" s="36">
        <f>COUNTIF('SCC Xref'!$C$3:$C$2237,'Selected Controls - HiLoMe Scen'!A61)</f>
        <v>1</v>
      </c>
      <c r="F61" s="19" t="s">
        <v>579</v>
      </c>
      <c r="G61" s="19" t="s">
        <v>530</v>
      </c>
      <c r="H61" s="24">
        <f>VLOOKUP(F61,'Control Efficiencies'!$B$2:$G$387,4,FALSE)</f>
        <v>45</v>
      </c>
      <c r="I61" s="18" t="s">
        <v>579</v>
      </c>
      <c r="J61" s="19" t="str">
        <f>VLOOKUP(I61,'Control Summary'!$C$3:$E$262,3,FALSE)</f>
        <v>Selective Non-Catalytic Reduction</v>
      </c>
      <c r="K61" s="24">
        <f>VLOOKUP(I61,'Control Efficiencies'!$B$2:$G$387,4,FALSE)</f>
        <v>45</v>
      </c>
      <c r="L61" s="18" t="s">
        <v>579</v>
      </c>
      <c r="M61" s="19" t="s">
        <v>530</v>
      </c>
      <c r="N61" s="24">
        <f>VLOOKUP(L61,'Control Efficiencies'!$B$2:$G$387,4,FALSE)</f>
        <v>45</v>
      </c>
      <c r="O61"/>
    </row>
    <row r="62" spans="1:15" x14ac:dyDescent="0.25">
      <c r="A62" s="34">
        <v>10200201</v>
      </c>
      <c r="B62" s="19" t="s">
        <v>1462</v>
      </c>
      <c r="C62" s="35">
        <v>1032.4982</v>
      </c>
      <c r="D62" s="35">
        <v>4</v>
      </c>
      <c r="E62" s="36">
        <f>COUNTIF('SCC Xref'!$C$3:$C$2237,'Selected Controls - HiLoMe Scen'!A62)</f>
        <v>8</v>
      </c>
      <c r="F62" s="19" t="s">
        <v>372</v>
      </c>
      <c r="G62" s="19" t="s">
        <v>367</v>
      </c>
      <c r="H62" s="24">
        <f>VLOOKUP(F62,'Control Efficiencies'!$B$2:$G$387,4,FALSE)</f>
        <v>91</v>
      </c>
      <c r="I62" s="18" t="s">
        <v>383</v>
      </c>
      <c r="J62" s="19" t="str">
        <f>VLOOKUP(I62,'Control Summary'!$C$3:$E$262,3,FALSE)</f>
        <v>Low NOx Burner and Selective Non-Catalytic Reduction</v>
      </c>
      <c r="K62" s="24">
        <f>VLOOKUP(I62,'Control Efficiencies'!$B$2:$G$387,4,FALSE)</f>
        <v>69.5</v>
      </c>
      <c r="L62" s="18" t="s">
        <v>620</v>
      </c>
      <c r="M62" s="19" t="s">
        <v>530</v>
      </c>
      <c r="N62" s="24">
        <f>VLOOKUP(L62,'Control Efficiencies'!$B$2:$G$387,4,FALSE)</f>
        <v>45</v>
      </c>
      <c r="O62"/>
    </row>
    <row r="63" spans="1:15" x14ac:dyDescent="0.25">
      <c r="A63" s="34">
        <v>30501404</v>
      </c>
      <c r="B63" s="19" t="s">
        <v>1526</v>
      </c>
      <c r="C63" s="35">
        <v>993.57449999999994</v>
      </c>
      <c r="D63" s="35">
        <v>10</v>
      </c>
      <c r="E63" s="36">
        <f>COUNTIF('SCC Xref'!$C$3:$C$2237,'Selected Controls - HiLoMe Scen'!A63)</f>
        <v>5</v>
      </c>
      <c r="F63" s="19" t="s">
        <v>478</v>
      </c>
      <c r="G63" s="19" t="s">
        <v>63</v>
      </c>
      <c r="H63" s="24">
        <f>VLOOKUP(F63,'Control Efficiencies'!$B$2:$G$387,4,FALSE)</f>
        <v>75</v>
      </c>
      <c r="I63" s="55" t="s">
        <v>445</v>
      </c>
      <c r="J63" s="56" t="str">
        <f>VLOOKUP(I63,'Control Summary'!$C$3:$E$262,3,FALSE)</f>
        <v>Oxygen Enriched Air Staging</v>
      </c>
      <c r="K63" s="57">
        <f>VLOOKUP(I63,'Control Efficiencies'!$B$2:$G$387,4,FALSE)</f>
        <v>65</v>
      </c>
      <c r="L63" s="18" t="s">
        <v>53</v>
      </c>
      <c r="M63" s="19" t="s">
        <v>54</v>
      </c>
      <c r="N63" s="24">
        <f>VLOOKUP(L63,'Control Efficiencies'!$B$2:$G$387,4,FALSE)</f>
        <v>5</v>
      </c>
      <c r="O63"/>
    </row>
    <row r="64" spans="1:15" x14ac:dyDescent="0.25">
      <c r="A64" s="34">
        <v>30301503</v>
      </c>
      <c r="B64" s="19" t="s">
        <v>1509</v>
      </c>
      <c r="C64" s="35">
        <v>960.06179999999995</v>
      </c>
      <c r="D64" s="35">
        <v>3</v>
      </c>
      <c r="E64" s="36">
        <f>COUNTIF('SCC Xref'!$C$3:$C$2237,'Selected Controls - HiLoMe Scen'!A64)</f>
        <v>7</v>
      </c>
      <c r="F64" s="19" t="s">
        <v>495</v>
      </c>
      <c r="G64" s="19" t="s">
        <v>63</v>
      </c>
      <c r="H64" s="24">
        <f>VLOOKUP(F64,'Control Efficiencies'!$B$2:$G$387,4,FALSE)</f>
        <v>90</v>
      </c>
      <c r="I64" s="18" t="s">
        <v>948</v>
      </c>
      <c r="J64" s="19" t="str">
        <f>VLOOKUP(I64,'Control Summary'!$C$3:$E$262,3,FALSE)</f>
        <v>Low NOx Burner, Over-fired Air and Gas Reburn</v>
      </c>
      <c r="K64" s="24">
        <f>VLOOKUP(I64,'Control Efficiencies'!$B$2:$G$387,4,FALSE)</f>
        <v>60</v>
      </c>
      <c r="L64" s="18" t="s">
        <v>254</v>
      </c>
      <c r="M64" s="19" t="s">
        <v>255</v>
      </c>
      <c r="N64" s="24">
        <f>VLOOKUP(L64,'Control Efficiencies'!$B$2:$G$387,4,FALSE)</f>
        <v>50</v>
      </c>
      <c r="O64"/>
    </row>
    <row r="65" spans="1:15" x14ac:dyDescent="0.25">
      <c r="A65" s="34">
        <v>10200222</v>
      </c>
      <c r="B65" s="19" t="s">
        <v>1469</v>
      </c>
      <c r="C65" s="35">
        <v>929.6</v>
      </c>
      <c r="D65" s="35">
        <v>1</v>
      </c>
      <c r="E65" s="36">
        <f>COUNTIF('SCC Xref'!$C$3:$C$2237,'Selected Controls - HiLoMe Scen'!A65)</f>
        <v>8</v>
      </c>
      <c r="F65" s="19" t="s">
        <v>372</v>
      </c>
      <c r="G65" s="19" t="s">
        <v>367</v>
      </c>
      <c r="H65" s="24">
        <f>VLOOKUP(F65,'Control Efficiencies'!$B$2:$G$387,4,FALSE)</f>
        <v>91</v>
      </c>
      <c r="I65" s="18" t="s">
        <v>383</v>
      </c>
      <c r="J65" s="19" t="str">
        <f>VLOOKUP(I65,'Control Summary'!$C$3:$E$262,3,FALSE)</f>
        <v>Low NOx Burner and Selective Non-Catalytic Reduction</v>
      </c>
      <c r="K65" s="24">
        <f>VLOOKUP(I65,'Control Efficiencies'!$B$2:$G$387,4,FALSE)</f>
        <v>69.5</v>
      </c>
      <c r="L65" s="18" t="s">
        <v>620</v>
      </c>
      <c r="M65" s="19" t="s">
        <v>530</v>
      </c>
      <c r="N65" s="24">
        <f>VLOOKUP(L65,'Control Efficiencies'!$B$2:$G$387,4,FALSE)</f>
        <v>45</v>
      </c>
      <c r="O65"/>
    </row>
    <row r="66" spans="1:15" x14ac:dyDescent="0.25">
      <c r="A66" s="34">
        <v>30301599</v>
      </c>
      <c r="B66" s="19" t="s">
        <v>1511</v>
      </c>
      <c r="C66" s="35">
        <v>928.32692339999994</v>
      </c>
      <c r="D66" s="35">
        <v>70</v>
      </c>
      <c r="E66" s="36">
        <f>COUNTIF('SCC Xref'!$C$3:$C$2237,'Selected Controls - HiLoMe Scen'!A66)</f>
        <v>3</v>
      </c>
      <c r="F66" s="19" t="s">
        <v>218</v>
      </c>
      <c r="G66" s="19" t="s">
        <v>181</v>
      </c>
      <c r="H66" s="24">
        <f>VLOOKUP(F66,'Control Efficiencies'!$B$2:$G$387,4,FALSE)</f>
        <v>77</v>
      </c>
      <c r="I66" s="18" t="s">
        <v>340</v>
      </c>
      <c r="J66" s="19" t="str">
        <f>VLOOKUP(I66,'Control Summary'!$C$3:$E$262,3,FALSE)</f>
        <v>Low NOx Burner</v>
      </c>
      <c r="K66" s="24">
        <f>VLOOKUP(I66,'Control Efficiencies'!$B$2:$G$387,4,FALSE)</f>
        <v>66</v>
      </c>
      <c r="L66" s="18" t="s">
        <v>167</v>
      </c>
      <c r="M66" s="19" t="s">
        <v>168</v>
      </c>
      <c r="N66" s="24">
        <f>VLOOKUP(L66,'Control Efficiencies'!$B$2:$G$387,4,FALSE)</f>
        <v>13</v>
      </c>
      <c r="O66"/>
    </row>
    <row r="67" spans="1:15" x14ac:dyDescent="0.25">
      <c r="A67" s="34">
        <v>10200799</v>
      </c>
      <c r="B67" s="19" t="s">
        <v>1483</v>
      </c>
      <c r="C67" s="35">
        <v>899.72982000000002</v>
      </c>
      <c r="D67" s="35">
        <v>26</v>
      </c>
      <c r="E67" s="36">
        <f>COUNTIF('SCC Xref'!$C$3:$C$2237,'Selected Controls - HiLoMe Scen'!A67)</f>
        <v>3</v>
      </c>
      <c r="F67" s="19" t="s">
        <v>330</v>
      </c>
      <c r="G67" s="19" t="s">
        <v>326</v>
      </c>
      <c r="H67" s="24">
        <f>VLOOKUP(F67,'Control Efficiencies'!$B$2:$G$387,4,FALSE)</f>
        <v>75</v>
      </c>
      <c r="I67" s="18" t="s">
        <v>213</v>
      </c>
      <c r="J67" s="19" t="str">
        <f>VLOOKUP(I67,'Control Summary'!$C$3:$E$262,3,FALSE)</f>
        <v>Low NOx Burner and Flue Gas Recirculation</v>
      </c>
      <c r="K67" s="24">
        <f>VLOOKUP(I67,'Control Efficiencies'!$B$2:$G$387,4,FALSE)</f>
        <v>61</v>
      </c>
      <c r="L67" s="18" t="s">
        <v>36</v>
      </c>
      <c r="M67" s="19" t="s">
        <v>26</v>
      </c>
      <c r="N67" s="24">
        <f>VLOOKUP(L67,'Control Efficiencies'!$B$2:$G$387,4,FALSE)</f>
        <v>40</v>
      </c>
      <c r="O67"/>
    </row>
    <row r="68" spans="1:15" x14ac:dyDescent="0.25">
      <c r="A68" s="34">
        <v>30302357</v>
      </c>
      <c r="B68" s="19" t="s">
        <v>1512</v>
      </c>
      <c r="C68" s="35">
        <v>863.9</v>
      </c>
      <c r="D68" s="35">
        <v>2</v>
      </c>
      <c r="E68" s="36">
        <f>COUNTIF('SCC Xref'!$C$3:$C$2237,'Selected Controls - HiLoMe Scen'!A68)</f>
        <v>1</v>
      </c>
      <c r="F68" s="19" t="s">
        <v>83</v>
      </c>
      <c r="G68" s="19" t="s">
        <v>63</v>
      </c>
      <c r="H68" s="24">
        <f>VLOOKUP(F68,'Control Efficiencies'!$B$2:$G$387,4,FALSE)</f>
        <v>90</v>
      </c>
      <c r="I68" s="18" t="s">
        <v>83</v>
      </c>
      <c r="J68" s="19" t="str">
        <f>VLOOKUP(I68,'Control Summary'!$C$3:$E$262,3,FALSE)</f>
        <v>Selective Catalytic Reduction</v>
      </c>
      <c r="K68" s="24">
        <f>VLOOKUP(I68,'Control Efficiencies'!$B$2:$G$387,4,FALSE)</f>
        <v>90</v>
      </c>
      <c r="L68" s="18" t="s">
        <v>83</v>
      </c>
      <c r="M68" s="19" t="s">
        <v>63</v>
      </c>
      <c r="N68" s="24">
        <f>VLOOKUP(L68,'Control Efficiencies'!$B$2:$G$387,4,FALSE)</f>
        <v>90</v>
      </c>
      <c r="O68"/>
    </row>
    <row r="69" spans="1:15" x14ac:dyDescent="0.25">
      <c r="A69" s="34">
        <v>10200707</v>
      </c>
      <c r="B69" s="19" t="s">
        <v>1482</v>
      </c>
      <c r="C69" s="35">
        <v>863.62131600000009</v>
      </c>
      <c r="D69" s="35">
        <v>24</v>
      </c>
      <c r="E69" s="36">
        <f>COUNTIF('SCC Xref'!$C$3:$C$2237,'Selected Controls - HiLoMe Scen'!A69)</f>
        <v>5</v>
      </c>
      <c r="F69" s="19" t="s">
        <v>370</v>
      </c>
      <c r="G69" s="19" t="s">
        <v>367</v>
      </c>
      <c r="H69" s="24">
        <f>VLOOKUP(F69,'Control Efficiencies'!$B$2:$G$387,4,FALSE)</f>
        <v>91</v>
      </c>
      <c r="I69" s="18" t="s">
        <v>213</v>
      </c>
      <c r="J69" s="19" t="str">
        <f>VLOOKUP(I69,'Control Summary'!$C$3:$E$262,3,FALSE)</f>
        <v>Low NOx Burner and Flue Gas Recirculation</v>
      </c>
      <c r="K69" s="24">
        <f>VLOOKUP(I69,'Control Efficiencies'!$B$2:$G$387,4,FALSE)</f>
        <v>61</v>
      </c>
      <c r="L69" s="18" t="s">
        <v>36</v>
      </c>
      <c r="M69" s="19" t="s">
        <v>26</v>
      </c>
      <c r="N69" s="24">
        <f>VLOOKUP(L69,'Control Efficiencies'!$B$2:$G$387,4,FALSE)</f>
        <v>40</v>
      </c>
      <c r="O69"/>
    </row>
    <row r="70" spans="1:15" x14ac:dyDescent="0.25">
      <c r="A70" s="34">
        <v>30290003</v>
      </c>
      <c r="B70" s="19" t="s">
        <v>1507</v>
      </c>
      <c r="C70" s="35">
        <v>849.49396900000011</v>
      </c>
      <c r="D70" s="35">
        <v>217</v>
      </c>
      <c r="E70" s="36">
        <f>COUNTIF('SCC Xref'!$C$3:$C$2237,'Selected Controls - HiLoMe Scen'!A70)</f>
        <v>7</v>
      </c>
      <c r="F70" s="19" t="s">
        <v>748</v>
      </c>
      <c r="G70" s="19" t="s">
        <v>268</v>
      </c>
      <c r="H70" s="24">
        <f>VLOOKUP(F70,'Control Efficiencies'!$B$2:$G$387,4,FALSE)</f>
        <v>90</v>
      </c>
      <c r="I70" s="18" t="s">
        <v>845</v>
      </c>
      <c r="J70" s="19" t="str">
        <f>VLOOKUP(I70,'Control Summary'!$C$3:$E$262,3,FALSE)</f>
        <v>Regenerative Selective Catalytic Reduction</v>
      </c>
      <c r="K70" s="24">
        <f>VLOOKUP(I70,'Control Efficiencies'!$B$2:$G$387,4,FALSE)</f>
        <v>70</v>
      </c>
      <c r="L70" s="18" t="s">
        <v>623</v>
      </c>
      <c r="M70" s="19" t="s">
        <v>530</v>
      </c>
      <c r="N70" s="24">
        <f>VLOOKUP(L70,'Control Efficiencies'!$B$2:$G$387,4,FALSE)</f>
        <v>45</v>
      </c>
      <c r="O70"/>
    </row>
    <row r="71" spans="1:15" x14ac:dyDescent="0.25">
      <c r="A71" s="34">
        <v>20200203</v>
      </c>
      <c r="B71" s="19" t="s">
        <v>1563</v>
      </c>
      <c r="C71" s="35">
        <v>808.33006599999999</v>
      </c>
      <c r="D71" s="35">
        <v>17</v>
      </c>
      <c r="E71" s="36">
        <f>COUNTIF('SCC Xref'!$C$3:$C$2237,'Selected Controls - HiLoMe Scen'!A71)</f>
        <v>11</v>
      </c>
      <c r="F71" s="19" t="s">
        <v>123</v>
      </c>
      <c r="G71" s="19" t="s">
        <v>124</v>
      </c>
      <c r="H71" s="24">
        <f>VLOOKUP(F71,'Control Efficiencies'!$B$2:$G$387,4,FALSE)</f>
        <v>99</v>
      </c>
      <c r="I71" s="18" t="s">
        <v>58</v>
      </c>
      <c r="J71" s="19" t="str">
        <f>VLOOKUP(I71,'Control Summary'!$C$3:$E$262,3,FALSE)</f>
        <v>Dry Low NOx Combustion</v>
      </c>
      <c r="K71" s="24">
        <f>VLOOKUP(I71,'Control Efficiencies'!$B$2:$G$387,4,FALSE)</f>
        <v>84</v>
      </c>
      <c r="L71" s="18" t="s">
        <v>607</v>
      </c>
      <c r="M71" s="19" t="s">
        <v>608</v>
      </c>
      <c r="N71" s="24">
        <f>VLOOKUP(L71,'Control Efficiencies'!$B$2:$G$387,4,FALSE)</f>
        <v>72</v>
      </c>
      <c r="O71"/>
    </row>
    <row r="72" spans="1:15" x14ac:dyDescent="0.25">
      <c r="A72" s="34">
        <v>30302351</v>
      </c>
      <c r="B72" s="19" t="s">
        <v>1512</v>
      </c>
      <c r="C72" s="35">
        <v>791.48</v>
      </c>
      <c r="D72" s="35">
        <v>8</v>
      </c>
      <c r="E72" s="36">
        <f>COUNTIF('SCC Xref'!$C$3:$C$2237,'Selected Controls - HiLoMe Scen'!A72)</f>
        <v>1</v>
      </c>
      <c r="F72" s="19" t="s">
        <v>83</v>
      </c>
      <c r="G72" s="19" t="s">
        <v>63</v>
      </c>
      <c r="H72" s="24">
        <f>VLOOKUP(F72,'Control Efficiencies'!$B$2:$G$387,4,FALSE)</f>
        <v>90</v>
      </c>
      <c r="I72" s="18" t="s">
        <v>83</v>
      </c>
      <c r="J72" s="19" t="str">
        <f>VLOOKUP(I72,'Control Summary'!$C$3:$E$262,3,FALSE)</f>
        <v>Selective Catalytic Reduction</v>
      </c>
      <c r="K72" s="24">
        <f>VLOOKUP(I72,'Control Efficiencies'!$B$2:$G$387,4,FALSE)</f>
        <v>90</v>
      </c>
      <c r="L72" s="18" t="s">
        <v>83</v>
      </c>
      <c r="M72" s="19" t="s">
        <v>63</v>
      </c>
      <c r="N72" s="24">
        <f>VLOOKUP(L72,'Control Efficiencies'!$B$2:$G$387,4,FALSE)</f>
        <v>90</v>
      </c>
      <c r="O72"/>
    </row>
    <row r="73" spans="1:15" x14ac:dyDescent="0.25">
      <c r="A73" s="34">
        <v>10100602</v>
      </c>
      <c r="B73" s="19" t="s">
        <v>1456</v>
      </c>
      <c r="C73" s="35">
        <v>786.81854469999996</v>
      </c>
      <c r="D73" s="35">
        <v>172</v>
      </c>
      <c r="E73" s="36">
        <f>COUNTIF('SCC Xref'!$C$3:$C$2237,'Selected Controls - HiLoMe Scen'!A73)</f>
        <v>6</v>
      </c>
      <c r="F73" s="19" t="s">
        <v>657</v>
      </c>
      <c r="G73" s="19" t="s">
        <v>63</v>
      </c>
      <c r="H73" s="24">
        <f>VLOOKUP(F73,'Control Efficiencies'!$B$2:$G$387,4,FALSE)</f>
        <v>80</v>
      </c>
      <c r="I73" s="18" t="s">
        <v>900</v>
      </c>
      <c r="J73" s="19" t="str">
        <f>VLOOKUP(I73,'Control Summary'!$C$3:$E$262,3,FALSE)</f>
        <v>Low NOx Burner, Over-fired Air and Selective Non-Catalytic Reduction</v>
      </c>
      <c r="K73" s="24">
        <f>VLOOKUP(I73,'Control Efficiencies'!$B$2:$G$387,4,FALSE)</f>
        <v>73</v>
      </c>
      <c r="L73" s="18" t="s">
        <v>634</v>
      </c>
      <c r="M73" s="19" t="s">
        <v>869</v>
      </c>
      <c r="N73" s="24">
        <f>VLOOKUP(L73,'Control Efficiencies'!$B$2:$G$387,4,FALSE)</f>
        <v>42</v>
      </c>
      <c r="O73"/>
    </row>
    <row r="74" spans="1:15" x14ac:dyDescent="0.25">
      <c r="A74" s="34">
        <v>20200201</v>
      </c>
      <c r="B74" s="19" t="s">
        <v>1561</v>
      </c>
      <c r="C74" s="35">
        <v>762.17774250000014</v>
      </c>
      <c r="D74" s="35">
        <v>42</v>
      </c>
      <c r="E74" s="36">
        <f>COUNTIF('SCC Xref'!$C$3:$C$2237,'Selected Controls - HiLoMe Scen'!A74)</f>
        <v>11</v>
      </c>
      <c r="F74" s="19" t="s">
        <v>123</v>
      </c>
      <c r="G74" s="19" t="s">
        <v>124</v>
      </c>
      <c r="H74" s="24">
        <f>VLOOKUP(F74,'Control Efficiencies'!$B$2:$G$387,4,FALSE)</f>
        <v>99</v>
      </c>
      <c r="I74" s="18" t="s">
        <v>58</v>
      </c>
      <c r="J74" s="19" t="str">
        <f>VLOOKUP(I74,'Control Summary'!$C$3:$E$262,3,FALSE)</f>
        <v>Dry Low NOx Combustion</v>
      </c>
      <c r="K74" s="24">
        <f>VLOOKUP(I74,'Control Efficiencies'!$B$2:$G$387,4,FALSE)</f>
        <v>84</v>
      </c>
      <c r="L74" s="18" t="s">
        <v>607</v>
      </c>
      <c r="M74" s="19" t="s">
        <v>608</v>
      </c>
      <c r="N74" s="24">
        <f>VLOOKUP(L74,'Control Efficiencies'!$B$2:$G$387,4,FALSE)</f>
        <v>72</v>
      </c>
      <c r="O74"/>
    </row>
    <row r="75" spans="1:15" x14ac:dyDescent="0.25">
      <c r="A75" s="34">
        <v>39000701</v>
      </c>
      <c r="B75" s="19" t="s">
        <v>1546</v>
      </c>
      <c r="C75" s="35">
        <v>754.66697999999997</v>
      </c>
      <c r="D75" s="35">
        <v>10</v>
      </c>
      <c r="E75" s="36">
        <f>COUNTIF('SCC Xref'!$C$3:$C$2237,'Selected Controls - HiLoMe Scen'!A75)</f>
        <v>2</v>
      </c>
      <c r="F75" s="19" t="s">
        <v>91</v>
      </c>
      <c r="G75" s="19" t="s">
        <v>63</v>
      </c>
      <c r="H75" s="24">
        <f>VLOOKUP(F75,'Control Efficiencies'!$B$2:$G$387,4,FALSE)</f>
        <v>90</v>
      </c>
      <c r="I75" s="18" t="s">
        <v>185</v>
      </c>
      <c r="J75" s="19" t="str">
        <f>VLOOKUP(I75,'Control Summary'!$C$3:$E$262,3,FALSE)</f>
        <v>Low NOx Burner and Flue Gas Recirculation</v>
      </c>
      <c r="K75" s="24">
        <f>VLOOKUP(I75,'Control Efficiencies'!$B$2:$G$387,4,FALSE)</f>
        <v>55</v>
      </c>
      <c r="L75" s="18" t="s">
        <v>185</v>
      </c>
      <c r="M75" s="19" t="s">
        <v>181</v>
      </c>
      <c r="N75" s="24">
        <f>VLOOKUP(L75,'Control Efficiencies'!$B$2:$G$387,4,FALSE)</f>
        <v>55</v>
      </c>
      <c r="O75"/>
    </row>
    <row r="76" spans="1:15" x14ac:dyDescent="0.25">
      <c r="A76" s="34">
        <v>20100102</v>
      </c>
      <c r="B76" s="19" t="s">
        <v>1553</v>
      </c>
      <c r="C76" s="35">
        <v>734.31859161000011</v>
      </c>
      <c r="D76" s="35">
        <v>448</v>
      </c>
      <c r="E76" s="36">
        <f>COUNTIF('SCC Xref'!$C$3:$C$2237,'Selected Controls - HiLoMe Scen'!A76)</f>
        <v>3</v>
      </c>
      <c r="F76" s="19" t="s">
        <v>488</v>
      </c>
      <c r="G76" s="19" t="s">
        <v>63</v>
      </c>
      <c r="H76" s="24">
        <f>VLOOKUP(F76,'Control Efficiencies'!$B$2:$G$387,4,FALSE)</f>
        <v>80</v>
      </c>
      <c r="I76" s="18" t="s">
        <v>156</v>
      </c>
      <c r="J76" s="19" t="str">
        <f>VLOOKUP(I76,'Control Summary'!$C$3:$E$262,3,FALSE)</f>
        <v>Ignition Retard</v>
      </c>
      <c r="K76" s="24">
        <f>VLOOKUP(I76,'Control Efficiencies'!$B$2:$G$387,4,FALSE)</f>
        <v>25</v>
      </c>
      <c r="L76" s="18" t="s">
        <v>156</v>
      </c>
      <c r="M76" s="19" t="s">
        <v>145</v>
      </c>
      <c r="N76" s="24">
        <f>VLOOKUP(L76,'Control Efficiencies'!$B$2:$G$387,4,FALSE)</f>
        <v>25</v>
      </c>
      <c r="O76"/>
    </row>
    <row r="77" spans="1:15" x14ac:dyDescent="0.25">
      <c r="A77" s="34">
        <v>10500106</v>
      </c>
      <c r="B77" s="19" t="s">
        <v>1498</v>
      </c>
      <c r="C77" s="35">
        <v>728.95917395000004</v>
      </c>
      <c r="D77" s="35">
        <v>323</v>
      </c>
      <c r="E77" s="36">
        <f>COUNTIF('SCC Xref'!$C$3:$C$2237,'Selected Controls - HiLoMe Scen'!A77)</f>
        <v>7</v>
      </c>
      <c r="F77" s="19" t="s">
        <v>615</v>
      </c>
      <c r="G77" s="19" t="s">
        <v>63</v>
      </c>
      <c r="H77" s="24">
        <f>VLOOKUP(F77,'Control Efficiencies'!$B$2:$G$387,4,FALSE)</f>
        <v>85</v>
      </c>
      <c r="I77" s="18" t="s">
        <v>246</v>
      </c>
      <c r="J77" s="19" t="str">
        <f>VLOOKUP(I77,'Control Summary'!$C$3:$E$262,3,FALSE)</f>
        <v>Low NOx Burner and Flue Gas Recirculation</v>
      </c>
      <c r="K77" s="24">
        <f>VLOOKUP(I77,'Control Efficiencies'!$B$2:$G$387,4,FALSE)</f>
        <v>60</v>
      </c>
      <c r="L77" s="18" t="s">
        <v>623</v>
      </c>
      <c r="M77" s="19" t="s">
        <v>530</v>
      </c>
      <c r="N77" s="24">
        <f>VLOOKUP(L77,'Control Efficiencies'!$B$2:$G$387,4,FALSE)</f>
        <v>45</v>
      </c>
      <c r="O77"/>
    </row>
    <row r="78" spans="1:15" x14ac:dyDescent="0.25">
      <c r="A78" s="34">
        <v>30301526</v>
      </c>
      <c r="B78" s="19" t="s">
        <v>1510</v>
      </c>
      <c r="C78" s="35">
        <v>713.95499999999993</v>
      </c>
      <c r="D78" s="35">
        <v>7</v>
      </c>
      <c r="E78" s="36">
        <f>COUNTIF('SCC Xref'!$C$3:$C$2237,'Selected Controls - HiLoMe Scen'!A78)</f>
        <v>1</v>
      </c>
      <c r="F78" s="19" t="s">
        <v>948</v>
      </c>
      <c r="G78" s="19" t="s">
        <v>944</v>
      </c>
      <c r="H78" s="24">
        <f>VLOOKUP(F78,'Control Efficiencies'!$B$2:$G$387,4,FALSE)</f>
        <v>60</v>
      </c>
      <c r="I78" s="18" t="s">
        <v>948</v>
      </c>
      <c r="J78" s="19" t="str">
        <f>VLOOKUP(I78,'Control Summary'!$C$3:$E$262,3,FALSE)</f>
        <v>Low NOx Burner, Over-fired Air and Gas Reburn</v>
      </c>
      <c r="K78" s="24">
        <f>VLOOKUP(I78,'Control Efficiencies'!$B$2:$G$387,4,FALSE)</f>
        <v>60</v>
      </c>
      <c r="L78" s="18" t="s">
        <v>948</v>
      </c>
      <c r="M78" s="19" t="s">
        <v>944</v>
      </c>
      <c r="N78" s="24">
        <f>VLOOKUP(L78,'Control Efficiencies'!$B$2:$G$387,4,FALSE)</f>
        <v>60</v>
      </c>
      <c r="O78"/>
    </row>
    <row r="79" spans="1:15" x14ac:dyDescent="0.25">
      <c r="A79" s="34">
        <v>20100202</v>
      </c>
      <c r="B79" s="19" t="s">
        <v>1556</v>
      </c>
      <c r="C79" s="35">
        <v>673.34946525999999</v>
      </c>
      <c r="D79" s="35">
        <v>161</v>
      </c>
      <c r="E79" s="36">
        <f>COUNTIF('SCC Xref'!$C$3:$C$2237,'Selected Controls - HiLoMe Scen'!A79)</f>
        <v>3</v>
      </c>
      <c r="F79" s="19" t="s">
        <v>21</v>
      </c>
      <c r="G79" s="19" t="s">
        <v>22</v>
      </c>
      <c r="H79" s="24">
        <f>VLOOKUP(F79,'Control Efficiencies'!$B$2:$G$387,4,FALSE)</f>
        <v>30</v>
      </c>
      <c r="I79" s="18" t="s">
        <v>16</v>
      </c>
      <c r="J79" s="19" t="str">
        <f>VLOOKUP(I79,'Control Summary'!$C$3:$E$262,3,FALSE)</f>
        <v>Adjust Air to Fuel Ratio</v>
      </c>
      <c r="K79" s="24">
        <f>VLOOKUP(I79,'Control Efficiencies'!$B$2:$G$387,4,FALSE)</f>
        <v>20</v>
      </c>
      <c r="L79" s="18" t="s">
        <v>16</v>
      </c>
      <c r="M79" s="19" t="s">
        <v>17</v>
      </c>
      <c r="N79" s="24">
        <f>VLOOKUP(L79,'Control Efficiencies'!$B$2:$G$387,4,FALSE)</f>
        <v>20</v>
      </c>
      <c r="O79"/>
    </row>
    <row r="80" spans="1:15" x14ac:dyDescent="0.25">
      <c r="A80" s="34">
        <v>20300802</v>
      </c>
      <c r="B80" s="19" t="s">
        <v>1579</v>
      </c>
      <c r="C80" s="35">
        <v>664.58931499999994</v>
      </c>
      <c r="D80" s="35">
        <v>28</v>
      </c>
      <c r="E80" s="36">
        <f>COUNTIF('SCC Xref'!$C$3:$C$2237,'Selected Controls - HiLoMe Scen'!A80)</f>
        <v>3</v>
      </c>
      <c r="F80" s="19" t="s">
        <v>21</v>
      </c>
      <c r="G80" s="19" t="s">
        <v>22</v>
      </c>
      <c r="H80" s="24">
        <f>VLOOKUP(F80,'Control Efficiencies'!$B$2:$G$387,4,FALSE)</f>
        <v>30</v>
      </c>
      <c r="I80" s="18" t="s">
        <v>16</v>
      </c>
      <c r="J80" s="19" t="str">
        <f>VLOOKUP(I80,'Control Summary'!$C$3:$E$262,3,FALSE)</f>
        <v>Adjust Air to Fuel Ratio</v>
      </c>
      <c r="K80" s="24">
        <f>VLOOKUP(I80,'Control Efficiencies'!$B$2:$G$387,4,FALSE)</f>
        <v>20</v>
      </c>
      <c r="L80" s="18" t="s">
        <v>16</v>
      </c>
      <c r="M80" s="19" t="s">
        <v>17</v>
      </c>
      <c r="N80" s="24">
        <f>VLOOKUP(L80,'Control Efficiencies'!$B$2:$G$387,4,FALSE)</f>
        <v>20</v>
      </c>
      <c r="O80"/>
    </row>
    <row r="81" spans="1:15" x14ac:dyDescent="0.25">
      <c r="A81" s="34">
        <v>30490003</v>
      </c>
      <c r="B81" s="19" t="s">
        <v>1516</v>
      </c>
      <c r="C81" s="35">
        <v>656.19145849999995</v>
      </c>
      <c r="D81" s="35">
        <v>242</v>
      </c>
      <c r="E81" s="36">
        <f>COUNTIF('SCC Xref'!$C$3:$C$2237,'Selected Controls - HiLoMe Scen'!A81)</f>
        <v>5</v>
      </c>
      <c r="F81" s="19" t="s">
        <v>615</v>
      </c>
      <c r="G81" s="19" t="s">
        <v>63</v>
      </c>
      <c r="H81" s="24">
        <f>VLOOKUP(F81,'Control Efficiencies'!$B$2:$G$387,4,FALSE)</f>
        <v>85</v>
      </c>
      <c r="I81" s="18" t="s">
        <v>845</v>
      </c>
      <c r="J81" s="19" t="str">
        <f>VLOOKUP(I81,'Control Summary'!$C$3:$E$262,3,FALSE)</f>
        <v>Regenerative Selective Catalytic Reduction</v>
      </c>
      <c r="K81" s="24">
        <f>VLOOKUP(I81,'Control Efficiencies'!$B$2:$G$387,4,FALSE)</f>
        <v>70</v>
      </c>
      <c r="L81" s="18" t="s">
        <v>623</v>
      </c>
      <c r="M81" s="19" t="s">
        <v>530</v>
      </c>
      <c r="N81" s="24">
        <f>VLOOKUP(L81,'Control Efficiencies'!$B$2:$G$387,4,FALSE)</f>
        <v>45</v>
      </c>
      <c r="O81"/>
    </row>
    <row r="82" spans="1:15" x14ac:dyDescent="0.25">
      <c r="A82" s="34">
        <v>20300101</v>
      </c>
      <c r="B82" s="19" t="s">
        <v>1570</v>
      </c>
      <c r="C82" s="35">
        <v>646.48946704999992</v>
      </c>
      <c r="D82" s="35">
        <v>726</v>
      </c>
      <c r="E82" s="36">
        <f>COUNTIF('SCC Xref'!$C$3:$C$2237,'Selected Controls - HiLoMe Scen'!A82)</f>
        <v>3</v>
      </c>
      <c r="F82" s="19" t="s">
        <v>488</v>
      </c>
      <c r="G82" s="19" t="s">
        <v>63</v>
      </c>
      <c r="H82" s="24">
        <f>VLOOKUP(F82,'Control Efficiencies'!$B$2:$G$387,4,FALSE)</f>
        <v>80</v>
      </c>
      <c r="I82" s="18" t="s">
        <v>156</v>
      </c>
      <c r="J82" s="19" t="str">
        <f>VLOOKUP(I82,'Control Summary'!$C$3:$E$262,3,FALSE)</f>
        <v>Ignition Retard</v>
      </c>
      <c r="K82" s="24">
        <f>VLOOKUP(I82,'Control Efficiencies'!$B$2:$G$387,4,FALSE)</f>
        <v>25</v>
      </c>
      <c r="L82" s="18" t="s">
        <v>156</v>
      </c>
      <c r="M82" s="19" t="s">
        <v>145</v>
      </c>
      <c r="N82" s="24">
        <f>VLOOKUP(L82,'Control Efficiencies'!$B$2:$G$387,4,FALSE)</f>
        <v>25</v>
      </c>
      <c r="O82"/>
    </row>
    <row r="83" spans="1:15" x14ac:dyDescent="0.25">
      <c r="A83" s="34">
        <v>30590003</v>
      </c>
      <c r="B83" s="19" t="s">
        <v>1531</v>
      </c>
      <c r="C83" s="35">
        <v>602.99193700000001</v>
      </c>
      <c r="D83" s="35">
        <v>151</v>
      </c>
      <c r="E83" s="36">
        <f>COUNTIF('SCC Xref'!$C$3:$C$2237,'Selected Controls - HiLoMe Scen'!A83)</f>
        <v>7</v>
      </c>
      <c r="F83" s="19" t="s">
        <v>748</v>
      </c>
      <c r="G83" s="19" t="s">
        <v>268</v>
      </c>
      <c r="H83" s="24">
        <f>VLOOKUP(F83,'Control Efficiencies'!$B$2:$G$387,4,FALSE)</f>
        <v>90</v>
      </c>
      <c r="I83" s="18" t="s">
        <v>845</v>
      </c>
      <c r="J83" s="19" t="str">
        <f>VLOOKUP(I83,'Control Summary'!$C$3:$E$262,3,FALSE)</f>
        <v>Regenerative Selective Catalytic Reduction</v>
      </c>
      <c r="K83" s="24">
        <f>VLOOKUP(I83,'Control Efficiencies'!$B$2:$G$387,4,FALSE)</f>
        <v>70</v>
      </c>
      <c r="L83" s="18" t="s">
        <v>623</v>
      </c>
      <c r="M83" s="19" t="s">
        <v>530</v>
      </c>
      <c r="N83" s="24">
        <f>VLOOKUP(L83,'Control Efficiencies'!$B$2:$G$387,4,FALSE)</f>
        <v>45</v>
      </c>
      <c r="O83"/>
    </row>
    <row r="84" spans="1:15" x14ac:dyDescent="0.25">
      <c r="A84" s="34">
        <v>50100105</v>
      </c>
      <c r="B84" s="19" t="s">
        <v>1590</v>
      </c>
      <c r="C84" s="35">
        <v>531.03</v>
      </c>
      <c r="D84" s="35">
        <v>5</v>
      </c>
      <c r="E84" s="36">
        <f>COUNTIF('SCC Xref'!$C$3:$C$2237,'Selected Controls - HiLoMe Scen'!A84)</f>
        <v>1</v>
      </c>
      <c r="F84" s="19" t="s">
        <v>579</v>
      </c>
      <c r="G84" s="19" t="s">
        <v>530</v>
      </c>
      <c r="H84" s="24">
        <f>VLOOKUP(F84,'Control Efficiencies'!$B$2:$G$387,4,FALSE)</f>
        <v>45</v>
      </c>
      <c r="I84" s="18" t="s">
        <v>579</v>
      </c>
      <c r="J84" s="19" t="str">
        <f>VLOOKUP(I84,'Control Summary'!$C$3:$E$262,3,FALSE)</f>
        <v>Selective Non-Catalytic Reduction</v>
      </c>
      <c r="K84" s="24">
        <f>VLOOKUP(I84,'Control Efficiencies'!$B$2:$G$387,4,FALSE)</f>
        <v>45</v>
      </c>
      <c r="L84" s="18" t="s">
        <v>579</v>
      </c>
      <c r="M84" s="19" t="s">
        <v>530</v>
      </c>
      <c r="N84" s="24">
        <f>VLOOKUP(L84,'Control Efficiencies'!$B$2:$G$387,4,FALSE)</f>
        <v>45</v>
      </c>
      <c r="O84"/>
    </row>
    <row r="85" spans="1:15" x14ac:dyDescent="0.25">
      <c r="A85" s="34">
        <v>30700104</v>
      </c>
      <c r="B85" s="19" t="s">
        <v>1537</v>
      </c>
      <c r="C85" s="35">
        <v>447.96249999999998</v>
      </c>
      <c r="D85" s="35">
        <v>3</v>
      </c>
      <c r="E85" s="36">
        <f>COUNTIF('SCC Xref'!$C$3:$C$2237,'Selected Controls - HiLoMe Scen'!A85)</f>
        <v>2</v>
      </c>
      <c r="F85" s="19" t="s">
        <v>913</v>
      </c>
      <c r="G85" s="19" t="s">
        <v>63</v>
      </c>
      <c r="H85" s="24">
        <f>VLOOKUP(F85,'Control Efficiencies'!$B$2:$G$387,4,FALSE)</f>
        <v>80</v>
      </c>
      <c r="I85" s="18" t="s">
        <v>910</v>
      </c>
      <c r="J85" s="19" t="str">
        <f>VLOOKUP(I85,'Control Summary'!$C$3:$E$262,3,FALSE)</f>
        <v>Low NOx Burner</v>
      </c>
      <c r="K85" s="24">
        <f>VLOOKUP(I85,'Control Efficiencies'!$B$2:$G$387,4,FALSE)</f>
        <v>50</v>
      </c>
      <c r="L85" s="18" t="s">
        <v>910</v>
      </c>
      <c r="M85" s="19" t="s">
        <v>255</v>
      </c>
      <c r="N85" s="24">
        <f>VLOOKUP(L85,'Control Efficiencies'!$B$2:$G$387,4,FALSE)</f>
        <v>50</v>
      </c>
      <c r="O85" s="3"/>
    </row>
    <row r="86" spans="1:15" x14ac:dyDescent="0.25">
      <c r="A86" s="34">
        <v>30390004</v>
      </c>
      <c r="B86" s="19" t="s">
        <v>1514</v>
      </c>
      <c r="C86" s="35">
        <v>447.31126</v>
      </c>
      <c r="D86" s="35">
        <v>18</v>
      </c>
      <c r="E86" s="36">
        <f>COUNTIF('SCC Xref'!$C$3:$C$2237,'Selected Controls - HiLoMe Scen'!A86)</f>
        <v>4</v>
      </c>
      <c r="F86" s="19" t="s">
        <v>760</v>
      </c>
      <c r="G86" s="19" t="s">
        <v>387</v>
      </c>
      <c r="H86" s="24">
        <f>VLOOKUP(F86,'Control Efficiencies'!$B$2:$G$387,4,FALSE)</f>
        <v>80</v>
      </c>
      <c r="I86" s="18" t="s">
        <v>685</v>
      </c>
      <c r="J86" s="19" t="str">
        <f>VLOOKUP(I86,'Control Summary'!$C$3:$E$262,3,FALSE)</f>
        <v>Low NOx Burner and Flue Gas Recirculation</v>
      </c>
      <c r="K86" s="24">
        <f>VLOOKUP(I86,'Control Efficiencies'!$B$2:$G$387,4,FALSE)</f>
        <v>50</v>
      </c>
      <c r="L86" s="18" t="s">
        <v>685</v>
      </c>
      <c r="M86" s="19" t="s">
        <v>181</v>
      </c>
      <c r="N86" s="24">
        <f>VLOOKUP(L86,'Control Efficiencies'!$B$2:$G$387,4,FALSE)</f>
        <v>50</v>
      </c>
      <c r="O86"/>
    </row>
    <row r="87" spans="1:15" x14ac:dyDescent="0.25">
      <c r="A87" s="34">
        <v>30600105</v>
      </c>
      <c r="B87" s="19" t="s">
        <v>1534</v>
      </c>
      <c r="C87" s="35">
        <v>447.21891212499997</v>
      </c>
      <c r="D87" s="35">
        <v>112</v>
      </c>
      <c r="E87" s="36">
        <f>COUNTIF('SCC Xref'!$C$3:$C$2237,'Selected Controls - HiLoMe Scen'!A87)</f>
        <v>11</v>
      </c>
      <c r="F87" s="19" t="s">
        <v>748</v>
      </c>
      <c r="G87" s="19" t="s">
        <v>268</v>
      </c>
      <c r="H87" s="24">
        <f>VLOOKUP(F87,'Control Efficiencies'!$B$2:$G$387,4,FALSE)</f>
        <v>90</v>
      </c>
      <c r="I87" s="18" t="s">
        <v>845</v>
      </c>
      <c r="J87" s="19" t="str">
        <f>VLOOKUP(I87,'Control Summary'!$C$3:$E$262,3,FALSE)</f>
        <v>Regenerative Selective Catalytic Reduction</v>
      </c>
      <c r="K87" s="24">
        <f>VLOOKUP(I87,'Control Efficiencies'!$B$2:$G$387,4,FALSE)</f>
        <v>70</v>
      </c>
      <c r="L87" s="18" t="s">
        <v>447</v>
      </c>
      <c r="M87" s="19" t="s">
        <v>448</v>
      </c>
      <c r="N87" s="24">
        <f>VLOOKUP(L87,'Control Efficiencies'!$B$2:$G$387,4,FALSE)</f>
        <v>37</v>
      </c>
      <c r="O87"/>
    </row>
    <row r="88" spans="1:15" x14ac:dyDescent="0.25">
      <c r="A88" s="34">
        <v>40201001</v>
      </c>
      <c r="B88" s="19" t="s">
        <v>1439</v>
      </c>
      <c r="C88" s="35">
        <v>424.629347</v>
      </c>
      <c r="D88" s="35">
        <v>352</v>
      </c>
      <c r="E88" s="36">
        <f>COUNTIF('SCC Xref'!$C$3:$C$2237,'Selected Controls - HiLoMe Scen'!A88)</f>
        <v>1</v>
      </c>
      <c r="F88" s="19" t="s">
        <v>286</v>
      </c>
      <c r="G88" s="19" t="s">
        <v>255</v>
      </c>
      <c r="H88" s="24">
        <f>VLOOKUP(F88,'Control Efficiencies'!$B$2:$G$387,4,FALSE)</f>
        <v>50</v>
      </c>
      <c r="I88" s="18" t="s">
        <v>286</v>
      </c>
      <c r="J88" s="19" t="str">
        <f>VLOOKUP(I88,'Control Summary'!$C$3:$E$262,3,FALSE)</f>
        <v>Low NOx Burner</v>
      </c>
      <c r="K88" s="24">
        <f>VLOOKUP(I88,'Control Efficiencies'!$B$2:$G$387,4,FALSE)</f>
        <v>50</v>
      </c>
      <c r="L88" s="18" t="s">
        <v>286</v>
      </c>
      <c r="M88" s="19" t="s">
        <v>255</v>
      </c>
      <c r="N88" s="24">
        <f>VLOOKUP(L88,'Control Efficiencies'!$B$2:$G$387,4,FALSE)</f>
        <v>50</v>
      </c>
      <c r="O88"/>
    </row>
    <row r="89" spans="1:15" x14ac:dyDescent="0.25">
      <c r="A89" s="34">
        <v>10300603</v>
      </c>
      <c r="B89" s="19" t="s">
        <v>1494</v>
      </c>
      <c r="C89" s="35">
        <v>413.73524125000006</v>
      </c>
      <c r="D89" s="35">
        <v>343</v>
      </c>
      <c r="E89" s="36">
        <f>COUNTIF('SCC Xref'!$C$3:$C$2237,'Selected Controls - HiLoMe Scen'!A89)</f>
        <v>12</v>
      </c>
      <c r="F89" s="19" t="s">
        <v>376</v>
      </c>
      <c r="G89" s="19" t="s">
        <v>367</v>
      </c>
      <c r="H89" s="24">
        <f>VLOOKUP(F89,'Control Efficiencies'!$B$2:$G$387,4,FALSE)</f>
        <v>91</v>
      </c>
      <c r="I89" s="18" t="s">
        <v>389</v>
      </c>
      <c r="J89" s="19" t="str">
        <f>VLOOKUP(I89,'Control Summary'!$C$3:$E$262,3,FALSE)</f>
        <v>Low NOx Burner and Selective Non-Catalytic Reduction</v>
      </c>
      <c r="K89" s="24">
        <f>VLOOKUP(I89,'Control Efficiencies'!$B$2:$G$387,4,FALSE)</f>
        <v>69.5</v>
      </c>
      <c r="L89" s="18" t="s">
        <v>33</v>
      </c>
      <c r="M89" s="19" t="s">
        <v>26</v>
      </c>
      <c r="N89" s="24">
        <f>VLOOKUP(L89,'Control Efficiencies'!$B$2:$G$387,4,FALSE)</f>
        <v>40</v>
      </c>
      <c r="O89"/>
    </row>
    <row r="90" spans="1:15" x14ac:dyDescent="0.25">
      <c r="A90" s="34">
        <v>10100218</v>
      </c>
      <c r="B90" s="19" t="s">
        <v>1444</v>
      </c>
      <c r="C90" s="35">
        <v>406.12099999999998</v>
      </c>
      <c r="D90" s="35">
        <v>3</v>
      </c>
      <c r="E90" s="36">
        <f>COUNTIF('SCC Xref'!$C$3:$C$2237,'Selected Controls - HiLoMe Scen'!A90)</f>
        <v>11</v>
      </c>
      <c r="F90" s="19" t="s">
        <v>651</v>
      </c>
      <c r="G90" s="19" t="s">
        <v>63</v>
      </c>
      <c r="H90" s="24">
        <f>VLOOKUP(F90,'Control Efficiencies'!$B$2:$G$387,4,FALSE)</f>
        <v>90</v>
      </c>
      <c r="I90" s="61" t="s">
        <v>855</v>
      </c>
      <c r="J90" s="60" t="str">
        <f>VLOOKUP(I90,'Control Summary'!$C$3:$E$262,3,FALSE)</f>
        <v>Selective Non-Catalytic Reduction</v>
      </c>
      <c r="K90" s="59">
        <f>VLOOKUP(I90,'Control Efficiencies'!$B$2:$G$387,4,FALSE)</f>
        <v>55</v>
      </c>
      <c r="L90" s="18" t="s">
        <v>672</v>
      </c>
      <c r="M90" s="19" t="s">
        <v>530</v>
      </c>
      <c r="N90" s="24">
        <f>VLOOKUP(L90,'Control Efficiencies'!$B$2:$G$387,4,FALSE)</f>
        <v>25</v>
      </c>
      <c r="O90"/>
    </row>
    <row r="91" spans="1:15" x14ac:dyDescent="0.25">
      <c r="A91" s="34">
        <v>30301587</v>
      </c>
      <c r="B91" s="19" t="s">
        <v>1509</v>
      </c>
      <c r="C91" s="35">
        <v>402.29509999999999</v>
      </c>
      <c r="D91" s="35">
        <v>36</v>
      </c>
      <c r="E91" s="36">
        <f>COUNTIF('SCC Xref'!$C$3:$C$2237,'Selected Controls - HiLoMe Scen'!A91)</f>
        <v>6</v>
      </c>
      <c r="F91" s="19" t="s">
        <v>267</v>
      </c>
      <c r="G91" s="19" t="s">
        <v>268</v>
      </c>
      <c r="H91" s="24">
        <f>VLOOKUP(F91,'Control Efficiencies'!$B$2:$G$387,4,FALSE)</f>
        <v>90</v>
      </c>
      <c r="I91" s="18" t="s">
        <v>222</v>
      </c>
      <c r="J91" s="19" t="str">
        <f>VLOOKUP(I91,'Control Summary'!$C$3:$E$262,3,FALSE)</f>
        <v>Low NOx Burner and Flue Gas Recirculation</v>
      </c>
      <c r="K91" s="24">
        <f>VLOOKUP(I91,'Control Efficiencies'!$B$2:$G$387,4,FALSE)</f>
        <v>60</v>
      </c>
      <c r="L91" s="18" t="s">
        <v>334</v>
      </c>
      <c r="M91" s="19" t="s">
        <v>255</v>
      </c>
      <c r="N91" s="24">
        <f>VLOOKUP(L91,'Control Efficiencies'!$B$2:$G$387,4,FALSE)</f>
        <v>50</v>
      </c>
      <c r="O91"/>
    </row>
    <row r="92" spans="1:15" x14ac:dyDescent="0.25">
      <c r="A92" s="34">
        <v>30700106</v>
      </c>
      <c r="B92" s="19" t="s">
        <v>1538</v>
      </c>
      <c r="C92" s="35">
        <v>400.56400000000002</v>
      </c>
      <c r="D92" s="35">
        <v>9</v>
      </c>
      <c r="E92" s="36">
        <f>COUNTIF('SCC Xref'!$C$3:$C$2237,'Selected Controls - HiLoMe Scen'!A92)</f>
        <v>1</v>
      </c>
      <c r="F92" s="19" t="s">
        <v>343</v>
      </c>
      <c r="G92" s="19" t="s">
        <v>255</v>
      </c>
      <c r="H92" s="24">
        <f>VLOOKUP(F92,'Control Efficiencies'!$B$2:$G$387,4,FALSE)</f>
        <v>30</v>
      </c>
      <c r="I92" s="18" t="s">
        <v>343</v>
      </c>
      <c r="J92" s="19" t="str">
        <f>VLOOKUP(I92,'Control Summary'!$C$3:$E$262,3,FALSE)</f>
        <v>Low NOx Burner</v>
      </c>
      <c r="K92" s="24">
        <f>VLOOKUP(I92,'Control Efficiencies'!$B$2:$G$387,4,FALSE)</f>
        <v>30</v>
      </c>
      <c r="L92" s="18" t="s">
        <v>343</v>
      </c>
      <c r="M92" s="19" t="s">
        <v>255</v>
      </c>
      <c r="N92" s="24">
        <f>VLOOKUP(L92,'Control Efficiencies'!$B$2:$G$387,4,FALSE)</f>
        <v>30</v>
      </c>
      <c r="O92"/>
    </row>
    <row r="93" spans="1:15" x14ac:dyDescent="0.25">
      <c r="A93" s="34">
        <v>10101201</v>
      </c>
      <c r="B93" s="19" t="s">
        <v>1460</v>
      </c>
      <c r="C93" s="35">
        <v>395.88400000000001</v>
      </c>
      <c r="D93" s="35">
        <v>5</v>
      </c>
      <c r="E93" s="36">
        <f>COUNTIF('SCC Xref'!$C$3:$C$2237,'Selected Controls - HiLoMe Scen'!A93)</f>
        <v>1</v>
      </c>
      <c r="F93" s="19" t="s">
        <v>569</v>
      </c>
      <c r="G93" s="19" t="s">
        <v>530</v>
      </c>
      <c r="H93" s="24">
        <f>VLOOKUP(F93,'Control Efficiencies'!$B$2:$G$387,4,FALSE)</f>
        <v>50</v>
      </c>
      <c r="I93" s="18" t="s">
        <v>569</v>
      </c>
      <c r="J93" s="19" t="str">
        <f>VLOOKUP(I93,'Control Summary'!$C$3:$E$262,3,FALSE)</f>
        <v>Selective Non-Catalytic Reduction</v>
      </c>
      <c r="K93" s="24">
        <f>VLOOKUP(I93,'Control Efficiencies'!$B$2:$G$387,4,FALSE)</f>
        <v>50</v>
      </c>
      <c r="L93" s="18" t="s">
        <v>569</v>
      </c>
      <c r="M93" s="19" t="s">
        <v>530</v>
      </c>
      <c r="N93" s="24">
        <f>VLOOKUP(L93,'Control Efficiencies'!$B$2:$G$387,4,FALSE)</f>
        <v>50</v>
      </c>
      <c r="O93"/>
    </row>
    <row r="94" spans="1:15" x14ac:dyDescent="0.25">
      <c r="A94" s="34">
        <v>30490033</v>
      </c>
      <c r="B94" s="19" t="s">
        <v>1517</v>
      </c>
      <c r="C94" s="35">
        <v>393.87869799999999</v>
      </c>
      <c r="D94" s="35">
        <v>55</v>
      </c>
      <c r="E94" s="36">
        <f>COUNTIF('SCC Xref'!$C$3:$C$2237,'Selected Controls - HiLoMe Scen'!A94)</f>
        <v>1</v>
      </c>
      <c r="F94" s="19" t="s">
        <v>293</v>
      </c>
      <c r="G94" s="19" t="s">
        <v>255</v>
      </c>
      <c r="H94" s="24">
        <f>VLOOKUP(F94,'Control Efficiencies'!$B$2:$G$387,4,FALSE)</f>
        <v>50</v>
      </c>
      <c r="I94" s="18" t="s">
        <v>293</v>
      </c>
      <c r="J94" s="19" t="str">
        <f>VLOOKUP(I94,'Control Summary'!$C$3:$E$262,3,FALSE)</f>
        <v>Low NOx Burner</v>
      </c>
      <c r="K94" s="24">
        <f>VLOOKUP(I94,'Control Efficiencies'!$B$2:$G$387,4,FALSE)</f>
        <v>50</v>
      </c>
      <c r="L94" s="18" t="s">
        <v>293</v>
      </c>
      <c r="M94" s="19" t="s">
        <v>255</v>
      </c>
      <c r="N94" s="24">
        <f>VLOOKUP(L94,'Control Efficiencies'!$B$2:$G$387,4,FALSE)</f>
        <v>50</v>
      </c>
      <c r="O94"/>
    </row>
    <row r="95" spans="1:15" x14ac:dyDescent="0.25">
      <c r="A95" s="34">
        <v>30990003</v>
      </c>
      <c r="B95" s="19" t="s">
        <v>1541</v>
      </c>
      <c r="C95" s="35">
        <v>378.10548499999999</v>
      </c>
      <c r="D95" s="35">
        <v>218</v>
      </c>
      <c r="E95" s="36">
        <f>COUNTIF('SCC Xref'!$C$3:$C$2237,'Selected Controls - HiLoMe Scen'!A95)</f>
        <v>6</v>
      </c>
      <c r="F95" s="19" t="s">
        <v>748</v>
      </c>
      <c r="G95" s="19" t="s">
        <v>268</v>
      </c>
      <c r="H95" s="24">
        <f>VLOOKUP(F95,'Control Efficiencies'!$B$2:$G$387,4,FALSE)</f>
        <v>90</v>
      </c>
      <c r="I95" s="18" t="s">
        <v>845</v>
      </c>
      <c r="J95" s="19" t="str">
        <f>VLOOKUP(I95,'Control Summary'!$C$3:$E$262,3,FALSE)</f>
        <v>Regenerative Selective Catalytic Reduction</v>
      </c>
      <c r="K95" s="24">
        <f>VLOOKUP(I95,'Control Efficiencies'!$B$2:$G$387,4,FALSE)</f>
        <v>70</v>
      </c>
      <c r="L95" s="18" t="s">
        <v>623</v>
      </c>
      <c r="M95" s="19" t="s">
        <v>530</v>
      </c>
      <c r="N95" s="24">
        <f>VLOOKUP(L95,'Control Efficiencies'!$B$2:$G$387,4,FALSE)</f>
        <v>45</v>
      </c>
      <c r="O95"/>
    </row>
    <row r="96" spans="1:15" x14ac:dyDescent="0.25">
      <c r="A96" s="34">
        <v>20400401</v>
      </c>
      <c r="B96" s="19" t="s">
        <v>1582</v>
      </c>
      <c r="C96" s="35">
        <v>377.98297099000001</v>
      </c>
      <c r="D96" s="35">
        <v>196</v>
      </c>
      <c r="E96" s="36">
        <f>COUNTIF('SCC Xref'!$C$3:$C$2237,'Selected Controls - HiLoMe Scen'!A96)</f>
        <v>1</v>
      </c>
      <c r="F96" s="19" t="s">
        <v>144</v>
      </c>
      <c r="G96" s="19" t="s">
        <v>145</v>
      </c>
      <c r="H96" s="24">
        <f>VLOOKUP(F96,'Control Efficiencies'!$B$2:$G$387,4,FALSE)</f>
        <v>25</v>
      </c>
      <c r="I96" s="18" t="s">
        <v>144</v>
      </c>
      <c r="J96" s="19" t="str">
        <f>VLOOKUP(I96,'Control Summary'!$C$3:$E$262,3,FALSE)</f>
        <v>Ignition Retard</v>
      </c>
      <c r="K96" s="24">
        <f>VLOOKUP(I96,'Control Efficiencies'!$B$2:$G$387,4,FALSE)</f>
        <v>25</v>
      </c>
      <c r="L96" s="18" t="s">
        <v>144</v>
      </c>
      <c r="M96" s="19" t="s">
        <v>145</v>
      </c>
      <c r="N96" s="24">
        <f>VLOOKUP(L96,'Control Efficiencies'!$B$2:$G$387,4,FALSE)</f>
        <v>25</v>
      </c>
      <c r="O96"/>
    </row>
    <row r="97" spans="1:15" x14ac:dyDescent="0.25">
      <c r="A97" s="34">
        <v>10100225</v>
      </c>
      <c r="B97" s="19" t="s">
        <v>1450</v>
      </c>
      <c r="C97" s="35">
        <v>319.3</v>
      </c>
      <c r="D97" s="35">
        <v>2</v>
      </c>
      <c r="E97" s="36">
        <f>COUNTIF('SCC Xref'!$C$3:$C$2237,'Selected Controls - HiLoMe Scen'!A97)</f>
        <v>12</v>
      </c>
      <c r="F97" s="19" t="s">
        <v>651</v>
      </c>
      <c r="G97" s="19" t="s">
        <v>63</v>
      </c>
      <c r="H97" s="24">
        <f>VLOOKUP(F97,'Control Efficiencies'!$B$2:$G$387,4,FALSE)</f>
        <v>90</v>
      </c>
      <c r="I97" s="18" t="s">
        <v>859</v>
      </c>
      <c r="J97" s="19" t="str">
        <f>VLOOKUP(I97,'Control Summary'!$C$3:$E$262,3,FALSE)</f>
        <v>Selective Non-Catalytic Reduction</v>
      </c>
      <c r="K97" s="24">
        <f>VLOOKUP(I97,'Control Efficiencies'!$B$2:$G$387,4,FALSE)</f>
        <v>55</v>
      </c>
      <c r="L97" s="18" t="s">
        <v>672</v>
      </c>
      <c r="M97" s="19" t="s">
        <v>530</v>
      </c>
      <c r="N97" s="24">
        <f>VLOOKUP(L97,'Control Efficiencies'!$B$2:$G$387,4,FALSE)</f>
        <v>25</v>
      </c>
      <c r="O97"/>
    </row>
    <row r="98" spans="1:15" x14ac:dyDescent="0.25">
      <c r="A98" s="34">
        <v>10300209</v>
      </c>
      <c r="B98" s="19" t="s">
        <v>1487</v>
      </c>
      <c r="C98" s="35">
        <v>310.99029999999999</v>
      </c>
      <c r="D98" s="35">
        <v>19</v>
      </c>
      <c r="E98" s="36">
        <f>COUNTIF('SCC Xref'!$C$3:$C$2237,'Selected Controls - HiLoMe Scen'!A98)</f>
        <v>3</v>
      </c>
      <c r="F98" s="19" t="s">
        <v>611</v>
      </c>
      <c r="G98" s="19" t="s">
        <v>63</v>
      </c>
      <c r="H98" s="24">
        <f>VLOOKUP(F98,'Control Efficiencies'!$B$2:$G$387,4,FALSE)</f>
        <v>85</v>
      </c>
      <c r="I98" s="18" t="s">
        <v>844</v>
      </c>
      <c r="J98" s="19" t="str">
        <f>VLOOKUP(I98,'Control Summary'!$C$3:$E$262,3,FALSE)</f>
        <v>Regenerative Selective Catalytic Reduction</v>
      </c>
      <c r="K98" s="24">
        <f>VLOOKUP(I98,'Control Efficiencies'!$B$2:$G$387,4,FALSE)</f>
        <v>70</v>
      </c>
      <c r="L98" s="18" t="s">
        <v>620</v>
      </c>
      <c r="M98" s="19" t="s">
        <v>530</v>
      </c>
      <c r="N98" s="24">
        <f>VLOOKUP(L98,'Control Efficiencies'!$B$2:$G$387,4,FALSE)</f>
        <v>45</v>
      </c>
      <c r="O98"/>
    </row>
    <row r="99" spans="1:15" x14ac:dyDescent="0.25">
      <c r="A99" s="34">
        <v>20100801</v>
      </c>
      <c r="B99" s="19" t="s">
        <v>1557</v>
      </c>
      <c r="C99" s="35">
        <v>302.22683999999998</v>
      </c>
      <c r="D99" s="35">
        <v>13</v>
      </c>
      <c r="E99" s="36">
        <f>COUNTIF('SCC Xref'!$C$3:$C$2237,'Selected Controls - HiLoMe Scen'!A99)</f>
        <v>4</v>
      </c>
      <c r="F99" s="19" t="s">
        <v>463</v>
      </c>
      <c r="G99" s="19" t="s">
        <v>849</v>
      </c>
      <c r="H99" s="24">
        <f>VLOOKUP(F99,'Control Efficiencies'!$B$2:$G$387,4,FALSE)</f>
        <v>94.6</v>
      </c>
      <c r="I99" s="18" t="s">
        <v>316</v>
      </c>
      <c r="J99" s="19" t="str">
        <f>VLOOKUP(I99,'Control Summary'!$C$3:$E$262,3,FALSE)</f>
        <v>Low NOx Burner</v>
      </c>
      <c r="K99" s="24">
        <f>VLOOKUP(I99,'Control Efficiencies'!$B$2:$G$387,4,FALSE)</f>
        <v>84</v>
      </c>
      <c r="L99" s="18" t="s">
        <v>607</v>
      </c>
      <c r="M99" s="19" t="s">
        <v>608</v>
      </c>
      <c r="N99" s="24">
        <f>VLOOKUP(L99,'Control Efficiencies'!$B$2:$G$387,4,FALSE)</f>
        <v>72</v>
      </c>
      <c r="O99"/>
    </row>
    <row r="100" spans="1:15" x14ac:dyDescent="0.25">
      <c r="A100" s="34">
        <v>10100205</v>
      </c>
      <c r="B100" s="19" t="s">
        <v>1444</v>
      </c>
      <c r="C100" s="35">
        <v>288.03100000000001</v>
      </c>
      <c r="D100" s="35">
        <v>4</v>
      </c>
      <c r="E100" s="36">
        <f>COUNTIF('SCC Xref'!$C$3:$C$2237,'Selected Controls - HiLoMe Scen'!A100)</f>
        <v>12</v>
      </c>
      <c r="F100" s="19" t="s">
        <v>651</v>
      </c>
      <c r="G100" s="19" t="s">
        <v>63</v>
      </c>
      <c r="H100" s="24">
        <f>VLOOKUP(F100,'Control Efficiencies'!$B$2:$G$387,4,FALSE)</f>
        <v>90</v>
      </c>
      <c r="I100" s="18" t="s">
        <v>859</v>
      </c>
      <c r="J100" s="19" t="str">
        <f>VLOOKUP(I100,'Control Summary'!$C$3:$E$262,3,FALSE)</f>
        <v>Selective Non-Catalytic Reduction</v>
      </c>
      <c r="K100" s="24">
        <f>VLOOKUP(I100,'Control Efficiencies'!$B$2:$G$387,4,FALSE)</f>
        <v>55</v>
      </c>
      <c r="L100" s="18" t="s">
        <v>672</v>
      </c>
      <c r="M100" s="19" t="s">
        <v>530</v>
      </c>
      <c r="N100" s="24">
        <f>VLOOKUP(L100,'Control Efficiencies'!$B$2:$G$387,4,FALSE)</f>
        <v>25</v>
      </c>
      <c r="O100"/>
    </row>
    <row r="101" spans="1:15" x14ac:dyDescent="0.25">
      <c r="A101" s="34">
        <v>20200202</v>
      </c>
      <c r="B101" s="19" t="s">
        <v>1562</v>
      </c>
      <c r="C101" s="35">
        <v>287.45724424999997</v>
      </c>
      <c r="D101" s="35">
        <v>124</v>
      </c>
      <c r="E101" s="36">
        <f>COUNTIF('SCC Xref'!$C$3:$C$2237,'Selected Controls - HiLoMe Scen'!A101)</f>
        <v>7</v>
      </c>
      <c r="F101" s="19" t="s">
        <v>426</v>
      </c>
      <c r="G101" s="19" t="s">
        <v>427</v>
      </c>
      <c r="H101" s="24">
        <f>VLOOKUP(F101,'Control Efficiencies'!$B$2:$G$387,4,FALSE)</f>
        <v>95.95</v>
      </c>
      <c r="I101" s="18" t="s">
        <v>412</v>
      </c>
      <c r="J101" s="19" t="str">
        <f>VLOOKUP(I101,'Control Summary'!$C$3:$E$262,3,FALSE)</f>
        <v>Non-Selective Catalytic Reduction or Adjust Air Fuel Ratio and Ignition Retard</v>
      </c>
      <c r="K101" s="24">
        <f>VLOOKUP(I101,'Control Efficiencies'!$B$2:$G$387,4,FALSE)</f>
        <v>39</v>
      </c>
      <c r="L101" s="18" t="s">
        <v>16</v>
      </c>
      <c r="M101" s="19" t="s">
        <v>17</v>
      </c>
      <c r="N101" s="24">
        <f>VLOOKUP(L101,'Control Efficiencies'!$B$2:$G$387,4,FALSE)</f>
        <v>20</v>
      </c>
      <c r="O101"/>
    </row>
    <row r="102" spans="1:15" x14ac:dyDescent="0.25">
      <c r="A102" s="34">
        <v>10100604</v>
      </c>
      <c r="B102" s="19" t="s">
        <v>1457</v>
      </c>
      <c r="C102" s="35">
        <v>286.90671499999996</v>
      </c>
      <c r="D102" s="35">
        <v>23</v>
      </c>
      <c r="E102" s="36">
        <f>COUNTIF('SCC Xref'!$C$3:$C$2237,'Selected Controls - HiLoMe Scen'!A102)</f>
        <v>6</v>
      </c>
      <c r="F102" s="19" t="s">
        <v>657</v>
      </c>
      <c r="G102" s="19" t="s">
        <v>63</v>
      </c>
      <c r="H102" s="24">
        <f>VLOOKUP(F102,'Control Efficiencies'!$B$2:$G$387,4,FALSE)</f>
        <v>80</v>
      </c>
      <c r="I102" s="18" t="s">
        <v>408</v>
      </c>
      <c r="J102" s="19" t="str">
        <f>VLOOKUP(I102,'Control Summary'!$C$3:$E$262,3,FALSE)</f>
        <v>Natural Gas Reburn</v>
      </c>
      <c r="K102" s="24">
        <f>VLOOKUP(I102,'Control Efficiencies'!$B$2:$G$387,4,FALSE)</f>
        <v>50</v>
      </c>
      <c r="L102" s="18" t="s">
        <v>634</v>
      </c>
      <c r="M102" s="19" t="s">
        <v>869</v>
      </c>
      <c r="N102" s="24">
        <f>VLOOKUP(L102,'Control Efficiencies'!$B$2:$G$387,4,FALSE)</f>
        <v>42</v>
      </c>
      <c r="O102"/>
    </row>
    <row r="103" spans="1:15" x14ac:dyDescent="0.25">
      <c r="A103" s="34">
        <v>10200205</v>
      </c>
      <c r="B103" s="19" t="s">
        <v>1466</v>
      </c>
      <c r="C103" s="35">
        <v>283.05880000000002</v>
      </c>
      <c r="D103" s="35">
        <v>10</v>
      </c>
      <c r="E103" s="36">
        <f>COUNTIF('SCC Xref'!$C$3:$C$2237,'Selected Controls - HiLoMe Scen'!A103)</f>
        <v>3</v>
      </c>
      <c r="F103" s="19" t="s">
        <v>611</v>
      </c>
      <c r="G103" s="19" t="s">
        <v>63</v>
      </c>
      <c r="H103" s="24">
        <f>VLOOKUP(F103,'Control Efficiencies'!$B$2:$G$387,4,FALSE)</f>
        <v>85</v>
      </c>
      <c r="I103" s="18" t="s">
        <v>844</v>
      </c>
      <c r="J103" s="19" t="str">
        <f>VLOOKUP(I103,'Control Summary'!$C$3:$E$262,3,FALSE)</f>
        <v>Regenerative Selective Catalytic Reduction</v>
      </c>
      <c r="K103" s="24">
        <f>VLOOKUP(I103,'Control Efficiencies'!$B$2:$G$387,4,FALSE)</f>
        <v>70</v>
      </c>
      <c r="L103" s="18" t="s">
        <v>620</v>
      </c>
      <c r="M103" s="19" t="s">
        <v>530</v>
      </c>
      <c r="N103" s="24">
        <f>VLOOKUP(L103,'Control Efficiencies'!$B$2:$G$387,4,FALSE)</f>
        <v>45</v>
      </c>
      <c r="O103"/>
    </row>
    <row r="104" spans="1:15" x14ac:dyDescent="0.25">
      <c r="A104" s="34">
        <v>50300501</v>
      </c>
      <c r="B104" s="19" t="s">
        <v>1596</v>
      </c>
      <c r="C104" s="35">
        <v>274.0421</v>
      </c>
      <c r="D104" s="35">
        <v>4</v>
      </c>
      <c r="E104" s="36">
        <f>COUNTIF('SCC Xref'!$C$3:$C$2237,'Selected Controls - HiLoMe Scen'!A104)</f>
        <v>1</v>
      </c>
      <c r="F104" s="19" t="s">
        <v>579</v>
      </c>
      <c r="G104" s="19" t="s">
        <v>530</v>
      </c>
      <c r="H104" s="24">
        <f>VLOOKUP(F104,'Control Efficiencies'!$B$2:$G$387,4,FALSE)</f>
        <v>45</v>
      </c>
      <c r="I104" s="18" t="s">
        <v>579</v>
      </c>
      <c r="J104" s="19" t="str">
        <f>VLOOKUP(I104,'Control Summary'!$C$3:$E$262,3,FALSE)</f>
        <v>Selective Non-Catalytic Reduction</v>
      </c>
      <c r="K104" s="24">
        <f>VLOOKUP(I104,'Control Efficiencies'!$B$2:$G$387,4,FALSE)</f>
        <v>45</v>
      </c>
      <c r="L104" s="18" t="s">
        <v>579</v>
      </c>
      <c r="M104" s="19" t="s">
        <v>530</v>
      </c>
      <c r="N104" s="24">
        <f>VLOOKUP(L104,'Control Efficiencies'!$B$2:$G$387,4,FALSE)</f>
        <v>45</v>
      </c>
      <c r="O104"/>
    </row>
    <row r="105" spans="1:15" x14ac:dyDescent="0.25">
      <c r="A105" s="34">
        <v>20300801</v>
      </c>
      <c r="B105" s="19" t="s">
        <v>1578</v>
      </c>
      <c r="C105" s="35">
        <v>270.91148609999999</v>
      </c>
      <c r="D105" s="35">
        <v>18</v>
      </c>
      <c r="E105" s="36">
        <f>COUNTIF('SCC Xref'!$C$3:$C$2237,'Selected Controls - HiLoMe Scen'!A105)</f>
        <v>9</v>
      </c>
      <c r="F105" s="19" t="s">
        <v>123</v>
      </c>
      <c r="G105" s="19" t="s">
        <v>124</v>
      </c>
      <c r="H105" s="24">
        <f>VLOOKUP(F105,'Control Efficiencies'!$B$2:$G$387,4,FALSE)</f>
        <v>99</v>
      </c>
      <c r="I105" s="18" t="s">
        <v>58</v>
      </c>
      <c r="J105" s="19" t="str">
        <f>VLOOKUP(I105,'Control Summary'!$C$3:$E$262,3,FALSE)</f>
        <v>Dry Low NOx Combustion</v>
      </c>
      <c r="K105" s="24">
        <f>VLOOKUP(I105,'Control Efficiencies'!$B$2:$G$387,4,FALSE)</f>
        <v>84</v>
      </c>
      <c r="L105" s="18" t="s">
        <v>607</v>
      </c>
      <c r="M105" s="19" t="s">
        <v>608</v>
      </c>
      <c r="N105" s="24">
        <f>VLOOKUP(L105,'Control Efficiencies'!$B$2:$G$387,4,FALSE)</f>
        <v>72</v>
      </c>
      <c r="O105"/>
    </row>
    <row r="106" spans="1:15" x14ac:dyDescent="0.25">
      <c r="A106" s="34">
        <v>39990003</v>
      </c>
      <c r="B106" s="19" t="s">
        <v>1550</v>
      </c>
      <c r="C106" s="35">
        <v>266.11958499999997</v>
      </c>
      <c r="D106" s="35">
        <v>85</v>
      </c>
      <c r="E106" s="36">
        <f>COUNTIF('SCC Xref'!$C$3:$C$2237,'Selected Controls - HiLoMe Scen'!A106)</f>
        <v>4</v>
      </c>
      <c r="F106" s="19" t="s">
        <v>615</v>
      </c>
      <c r="G106" s="19" t="s">
        <v>63</v>
      </c>
      <c r="H106" s="24">
        <f>VLOOKUP(F106,'Control Efficiencies'!$B$2:$G$387,4,FALSE)</f>
        <v>85</v>
      </c>
      <c r="I106" s="18" t="s">
        <v>845</v>
      </c>
      <c r="J106" s="19" t="str">
        <f>VLOOKUP(I106,'Control Summary'!$C$3:$E$262,3,FALSE)</f>
        <v>Regenerative Selective Catalytic Reduction</v>
      </c>
      <c r="K106" s="24">
        <f>VLOOKUP(I106,'Control Efficiencies'!$B$2:$G$387,4,FALSE)</f>
        <v>70</v>
      </c>
      <c r="L106" s="18" t="s">
        <v>623</v>
      </c>
      <c r="M106" s="19" t="s">
        <v>530</v>
      </c>
      <c r="N106" s="24">
        <f>VLOOKUP(L106,'Control Efficiencies'!$B$2:$G$387,4,FALSE)</f>
        <v>45</v>
      </c>
      <c r="O106"/>
    </row>
    <row r="107" spans="1:15" x14ac:dyDescent="0.25">
      <c r="A107" s="34">
        <v>20201607</v>
      </c>
      <c r="B107" s="19" t="s">
        <v>1568</v>
      </c>
      <c r="C107" s="35">
        <v>264.08936</v>
      </c>
      <c r="D107" s="35">
        <v>35</v>
      </c>
      <c r="E107" s="36">
        <f>COUNTIF('SCC Xref'!$C$3:$C$2237,'Selected Controls - HiLoMe Scen'!A107)</f>
        <v>1</v>
      </c>
      <c r="F107" s="19" t="s">
        <v>144</v>
      </c>
      <c r="G107" s="19" t="s">
        <v>145</v>
      </c>
      <c r="H107" s="24">
        <f>VLOOKUP(F107,'Control Efficiencies'!$B$2:$G$387,4,FALSE)</f>
        <v>25</v>
      </c>
      <c r="I107" s="18" t="s">
        <v>144</v>
      </c>
      <c r="J107" s="19" t="str">
        <f>VLOOKUP(I107,'Control Summary'!$C$3:$E$262,3,FALSE)</f>
        <v>Ignition Retard</v>
      </c>
      <c r="K107" s="24">
        <f>VLOOKUP(I107,'Control Efficiencies'!$B$2:$G$387,4,FALSE)</f>
        <v>25</v>
      </c>
      <c r="L107" s="18" t="s">
        <v>144</v>
      </c>
      <c r="M107" s="19" t="s">
        <v>145</v>
      </c>
      <c r="N107" s="24">
        <f>VLOOKUP(L107,'Control Efficiencies'!$B$2:$G$387,4,FALSE)</f>
        <v>25</v>
      </c>
      <c r="O107"/>
    </row>
    <row r="108" spans="1:15" x14ac:dyDescent="0.25">
      <c r="A108" s="34">
        <v>50100102</v>
      </c>
      <c r="B108" s="19" t="s">
        <v>1587</v>
      </c>
      <c r="C108" s="35">
        <v>261.60000000000002</v>
      </c>
      <c r="D108" s="35">
        <v>2</v>
      </c>
      <c r="E108" s="36">
        <f>COUNTIF('SCC Xref'!$C$3:$C$2237,'Selected Controls - HiLoMe Scen'!A108)</f>
        <v>2</v>
      </c>
      <c r="F108" s="19" t="s">
        <v>102</v>
      </c>
      <c r="G108" s="19" t="s">
        <v>63</v>
      </c>
      <c r="H108" s="24">
        <f>VLOOKUP(F108,'Control Efficiencies'!$B$2:$G$387,4,FALSE)</f>
        <v>90</v>
      </c>
      <c r="I108" s="18" t="s">
        <v>579</v>
      </c>
      <c r="J108" s="19" t="str">
        <f>VLOOKUP(I108,'Control Summary'!$C$3:$E$262,3,FALSE)</f>
        <v>Selective Non-Catalytic Reduction</v>
      </c>
      <c r="K108" s="24">
        <f>VLOOKUP(I108,'Control Efficiencies'!$B$2:$G$387,4,FALSE)</f>
        <v>45</v>
      </c>
      <c r="L108" s="18" t="s">
        <v>579</v>
      </c>
      <c r="M108" s="19" t="s">
        <v>530</v>
      </c>
      <c r="N108" s="24">
        <f>VLOOKUP(L108,'Control Efficiencies'!$B$2:$G$387,4,FALSE)</f>
        <v>45</v>
      </c>
      <c r="O108"/>
    </row>
    <row r="109" spans="1:15" x14ac:dyDescent="0.25">
      <c r="A109" s="34">
        <v>10300207</v>
      </c>
      <c r="B109" s="19" t="s">
        <v>1485</v>
      </c>
      <c r="C109" s="35">
        <v>255.15111999999999</v>
      </c>
      <c r="D109" s="35">
        <v>17</v>
      </c>
      <c r="E109" s="36">
        <f>COUNTIF('SCC Xref'!$C$3:$C$2237,'Selected Controls - HiLoMe Scen'!A109)</f>
        <v>3</v>
      </c>
      <c r="F109" s="19" t="s">
        <v>611</v>
      </c>
      <c r="G109" s="19" t="s">
        <v>63</v>
      </c>
      <c r="H109" s="24">
        <f>VLOOKUP(F109,'Control Efficiencies'!$B$2:$G$387,4,FALSE)</f>
        <v>85</v>
      </c>
      <c r="I109" s="18" t="s">
        <v>844</v>
      </c>
      <c r="J109" s="19" t="str">
        <f>VLOOKUP(I109,'Control Summary'!$C$3:$E$262,3,FALSE)</f>
        <v>Regenerative Selective Catalytic Reduction</v>
      </c>
      <c r="K109" s="24">
        <f>VLOOKUP(I109,'Control Efficiencies'!$B$2:$G$387,4,FALSE)</f>
        <v>70</v>
      </c>
      <c r="L109" s="18" t="s">
        <v>620</v>
      </c>
      <c r="M109" s="19" t="s">
        <v>530</v>
      </c>
      <c r="N109" s="24">
        <f>VLOOKUP(L109,'Control Efficiencies'!$B$2:$G$387,4,FALSE)</f>
        <v>45</v>
      </c>
      <c r="O109"/>
    </row>
    <row r="110" spans="1:15" x14ac:dyDescent="0.25">
      <c r="A110" s="34">
        <v>30301513</v>
      </c>
      <c r="B110" s="19" t="s">
        <v>1509</v>
      </c>
      <c r="C110" s="35">
        <v>238.348536</v>
      </c>
      <c r="D110" s="35">
        <v>27</v>
      </c>
      <c r="E110" s="36">
        <f>COUNTIF('SCC Xref'!$C$3:$C$2237,'Selected Controls - HiLoMe Scen'!A110)</f>
        <v>7</v>
      </c>
      <c r="F110" s="19" t="s">
        <v>495</v>
      </c>
      <c r="G110" s="19" t="s">
        <v>63</v>
      </c>
      <c r="H110" s="24">
        <f>VLOOKUP(F110,'Control Efficiencies'!$B$2:$G$387,4,FALSE)</f>
        <v>90</v>
      </c>
      <c r="I110" s="18" t="s">
        <v>948</v>
      </c>
      <c r="J110" s="19" t="str">
        <f>VLOOKUP(I110,'Control Summary'!$C$3:$E$262,3,FALSE)</f>
        <v>Low NOx Burner, Over-fired Air and Gas Reburn</v>
      </c>
      <c r="K110" s="24">
        <f>VLOOKUP(I110,'Control Efficiencies'!$B$2:$G$387,4,FALSE)</f>
        <v>60</v>
      </c>
      <c r="L110" s="18" t="s">
        <v>254</v>
      </c>
      <c r="M110" s="19" t="s">
        <v>255</v>
      </c>
      <c r="N110" s="24">
        <f>VLOOKUP(L110,'Control Efficiencies'!$B$2:$G$387,4,FALSE)</f>
        <v>50</v>
      </c>
      <c r="O110"/>
    </row>
    <row r="111" spans="1:15" x14ac:dyDescent="0.25">
      <c r="A111" s="34">
        <v>10100702</v>
      </c>
      <c r="B111" s="19" t="s">
        <v>1459</v>
      </c>
      <c r="C111" s="35">
        <v>237.36200264999999</v>
      </c>
      <c r="D111" s="35">
        <v>10</v>
      </c>
      <c r="E111" s="36">
        <f>COUNTIF('SCC Xref'!$C$3:$C$2237,'Selected Controls - HiLoMe Scen'!A111)</f>
        <v>1</v>
      </c>
      <c r="F111" s="19" t="s">
        <v>657</v>
      </c>
      <c r="G111" s="19" t="s">
        <v>63</v>
      </c>
      <c r="H111" s="24">
        <f>VLOOKUP(F111,'Control Efficiencies'!$B$2:$G$387,4,FALSE)</f>
        <v>80</v>
      </c>
      <c r="I111" s="18" t="s">
        <v>657</v>
      </c>
      <c r="J111" s="19" t="str">
        <f>VLOOKUP(I111,'Control Summary'!$C$3:$E$262,3,FALSE)</f>
        <v>Selective Catalytic Reduction</v>
      </c>
      <c r="K111" s="24">
        <f>VLOOKUP(I111,'Control Efficiencies'!$B$2:$G$387,4,FALSE)</f>
        <v>80</v>
      </c>
      <c r="L111" s="18" t="s">
        <v>657</v>
      </c>
      <c r="M111" s="19" t="s">
        <v>63</v>
      </c>
      <c r="N111" s="24">
        <f>VLOOKUP(L111,'Control Efficiencies'!$B$2:$G$387,4,FALSE)</f>
        <v>80</v>
      </c>
      <c r="O111"/>
    </row>
    <row r="112" spans="1:15" x14ac:dyDescent="0.25">
      <c r="A112" s="34">
        <v>50100104</v>
      </c>
      <c r="B112" s="19" t="s">
        <v>1589</v>
      </c>
      <c r="C112" s="35">
        <v>220.84000000000003</v>
      </c>
      <c r="D112" s="35">
        <v>5</v>
      </c>
      <c r="E112" s="36">
        <f>COUNTIF('SCC Xref'!$C$3:$C$2237,'Selected Controls - HiLoMe Scen'!A112)</f>
        <v>1</v>
      </c>
      <c r="F112" s="19" t="s">
        <v>579</v>
      </c>
      <c r="G112" s="19" t="s">
        <v>530</v>
      </c>
      <c r="H112" s="24">
        <f>VLOOKUP(F112,'Control Efficiencies'!$B$2:$G$387,4,FALSE)</f>
        <v>45</v>
      </c>
      <c r="I112" s="18" t="s">
        <v>579</v>
      </c>
      <c r="J112" s="19" t="str">
        <f>VLOOKUP(I112,'Control Summary'!$C$3:$E$262,3,FALSE)</f>
        <v>Selective Non-Catalytic Reduction</v>
      </c>
      <c r="K112" s="24">
        <f>VLOOKUP(I112,'Control Efficiencies'!$B$2:$G$387,4,FALSE)</f>
        <v>45</v>
      </c>
      <c r="L112" s="18" t="s">
        <v>579</v>
      </c>
      <c r="M112" s="19" t="s">
        <v>530</v>
      </c>
      <c r="N112" s="24">
        <f>VLOOKUP(L112,'Control Efficiencies'!$B$2:$G$387,4,FALSE)</f>
        <v>45</v>
      </c>
      <c r="O112"/>
    </row>
    <row r="113" spans="1:15" x14ac:dyDescent="0.25">
      <c r="A113" s="34">
        <v>30190013</v>
      </c>
      <c r="B113" s="19" t="s">
        <v>1504</v>
      </c>
      <c r="C113" s="35">
        <v>202.361412</v>
      </c>
      <c r="D113" s="35">
        <v>32</v>
      </c>
      <c r="E113" s="36">
        <f>COUNTIF('SCC Xref'!$C$3:$C$2237,'Selected Controls - HiLoMe Scen'!A113)</f>
        <v>2</v>
      </c>
      <c r="F113" s="19" t="s">
        <v>95</v>
      </c>
      <c r="G113" s="19" t="s">
        <v>63</v>
      </c>
      <c r="H113" s="24">
        <f>VLOOKUP(F113,'Control Efficiencies'!$B$2:$G$387,4,FALSE)</f>
        <v>90</v>
      </c>
      <c r="I113" s="18" t="s">
        <v>579</v>
      </c>
      <c r="J113" s="19" t="str">
        <f>VLOOKUP(I113,'Control Summary'!$C$3:$E$262,3,FALSE)</f>
        <v>Selective Non-Catalytic Reduction</v>
      </c>
      <c r="K113" s="24">
        <f>VLOOKUP(I113,'Control Efficiencies'!$B$2:$G$387,4,FALSE)</f>
        <v>45</v>
      </c>
      <c r="L113" s="18" t="s">
        <v>579</v>
      </c>
      <c r="M113" s="19" t="s">
        <v>530</v>
      </c>
      <c r="N113" s="24">
        <f>VLOOKUP(L113,'Control Efficiencies'!$B$2:$G$387,4,FALSE)</f>
        <v>45</v>
      </c>
      <c r="O113"/>
    </row>
    <row r="114" spans="1:15" x14ac:dyDescent="0.25">
      <c r="A114" s="34">
        <v>20300202</v>
      </c>
      <c r="B114" s="19" t="s">
        <v>1572</v>
      </c>
      <c r="C114" s="35">
        <v>202.298339</v>
      </c>
      <c r="D114" s="35">
        <v>17</v>
      </c>
      <c r="E114" s="36">
        <f>COUNTIF('SCC Xref'!$C$3:$C$2237,'Selected Controls - HiLoMe Scen'!A114)</f>
        <v>11</v>
      </c>
      <c r="F114" s="19" t="s">
        <v>123</v>
      </c>
      <c r="G114" s="19" t="s">
        <v>124</v>
      </c>
      <c r="H114" s="24">
        <f>VLOOKUP(F114,'Control Efficiencies'!$B$2:$G$387,4,FALSE)</f>
        <v>99</v>
      </c>
      <c r="I114" s="18" t="s">
        <v>58</v>
      </c>
      <c r="J114" s="19" t="str">
        <f>VLOOKUP(I114,'Control Summary'!$C$3:$E$262,3,FALSE)</f>
        <v>Dry Low NOx Combustion</v>
      </c>
      <c r="K114" s="24">
        <f>VLOOKUP(I114,'Control Efficiencies'!$B$2:$G$387,4,FALSE)</f>
        <v>84</v>
      </c>
      <c r="L114" s="18" t="s">
        <v>607</v>
      </c>
      <c r="M114" s="19" t="s">
        <v>608</v>
      </c>
      <c r="N114" s="24">
        <f>VLOOKUP(L114,'Control Efficiencies'!$B$2:$G$387,4,FALSE)</f>
        <v>72</v>
      </c>
      <c r="O114"/>
    </row>
    <row r="115" spans="1:15" x14ac:dyDescent="0.25">
      <c r="A115" s="34">
        <v>20300702</v>
      </c>
      <c r="B115" s="19" t="s">
        <v>1576</v>
      </c>
      <c r="C115" s="35">
        <v>191.67844645</v>
      </c>
      <c r="D115" s="35">
        <v>23</v>
      </c>
      <c r="E115" s="36">
        <f>COUNTIF('SCC Xref'!$C$3:$C$2237,'Selected Controls - HiLoMe Scen'!A115)</f>
        <v>3</v>
      </c>
      <c r="F115" s="19" t="s">
        <v>21</v>
      </c>
      <c r="G115" s="19" t="s">
        <v>22</v>
      </c>
      <c r="H115" s="24">
        <f>VLOOKUP(F115,'Control Efficiencies'!$B$2:$G$387,4,FALSE)</f>
        <v>30</v>
      </c>
      <c r="I115" s="18" t="s">
        <v>16</v>
      </c>
      <c r="J115" s="19" t="str">
        <f>VLOOKUP(I115,'Control Summary'!$C$3:$E$262,3,FALSE)</f>
        <v>Adjust Air to Fuel Ratio</v>
      </c>
      <c r="K115" s="24">
        <f>VLOOKUP(I115,'Control Efficiencies'!$B$2:$G$387,4,FALSE)</f>
        <v>20</v>
      </c>
      <c r="L115" s="18" t="s">
        <v>16</v>
      </c>
      <c r="M115" s="19" t="s">
        <v>17</v>
      </c>
      <c r="N115" s="24">
        <f>VLOOKUP(L115,'Control Efficiencies'!$B$2:$G$387,4,FALSE)</f>
        <v>20</v>
      </c>
      <c r="O115"/>
    </row>
    <row r="116" spans="1:15" x14ac:dyDescent="0.25">
      <c r="A116" s="34">
        <v>39900601</v>
      </c>
      <c r="B116" s="19" t="s">
        <v>1548</v>
      </c>
      <c r="C116" s="35">
        <v>189.77041199999999</v>
      </c>
      <c r="D116" s="35">
        <v>61</v>
      </c>
      <c r="E116" s="36">
        <f>COUNTIF('SCC Xref'!$C$3:$C$2237,'Selected Controls - HiLoMe Scen'!A116)</f>
        <v>4</v>
      </c>
      <c r="F116" s="19" t="s">
        <v>615</v>
      </c>
      <c r="G116" s="19" t="s">
        <v>63</v>
      </c>
      <c r="H116" s="24">
        <f>VLOOKUP(F116,'Control Efficiencies'!$B$2:$G$387,4,FALSE)</f>
        <v>85</v>
      </c>
      <c r="I116" s="18" t="s">
        <v>845</v>
      </c>
      <c r="J116" s="19" t="str">
        <f>VLOOKUP(I116,'Control Summary'!$C$3:$E$262,3,FALSE)</f>
        <v>Regenerative Selective Catalytic Reduction</v>
      </c>
      <c r="K116" s="24">
        <f>VLOOKUP(I116,'Control Efficiencies'!$B$2:$G$387,4,FALSE)</f>
        <v>70</v>
      </c>
      <c r="L116" s="18" t="s">
        <v>623</v>
      </c>
      <c r="M116" s="19" t="s">
        <v>530</v>
      </c>
      <c r="N116" s="24">
        <f>VLOOKUP(L116,'Control Efficiencies'!$B$2:$G$387,4,FALSE)</f>
        <v>45</v>
      </c>
      <c r="O116"/>
    </row>
    <row r="117" spans="1:15" x14ac:dyDescent="0.25">
      <c r="A117" s="34">
        <v>30501603</v>
      </c>
      <c r="B117" s="19" t="s">
        <v>1527</v>
      </c>
      <c r="C117" s="35">
        <v>189.25569999999999</v>
      </c>
      <c r="D117" s="35">
        <v>13</v>
      </c>
      <c r="E117" s="36">
        <f>COUNTIF('SCC Xref'!$C$3:$C$2237,'Selected Controls - HiLoMe Scen'!A117)</f>
        <v>1</v>
      </c>
      <c r="F117" s="19" t="s">
        <v>343</v>
      </c>
      <c r="G117" s="19" t="s">
        <v>255</v>
      </c>
      <c r="H117" s="24">
        <f>VLOOKUP(F117,'Control Efficiencies'!$B$2:$G$387,4,FALSE)</f>
        <v>30</v>
      </c>
      <c r="I117" s="18" t="s">
        <v>343</v>
      </c>
      <c r="J117" s="19" t="str">
        <f>VLOOKUP(I117,'Control Summary'!$C$3:$E$262,3,FALSE)</f>
        <v>Low NOx Burner</v>
      </c>
      <c r="K117" s="24">
        <f>VLOOKUP(I117,'Control Efficiencies'!$B$2:$G$387,4,FALSE)</f>
        <v>30</v>
      </c>
      <c r="L117" s="18" t="s">
        <v>343</v>
      </c>
      <c r="M117" s="19" t="s">
        <v>255</v>
      </c>
      <c r="N117" s="24">
        <f>VLOOKUP(L117,'Control Efficiencies'!$B$2:$G$387,4,FALSE)</f>
        <v>30</v>
      </c>
      <c r="O117"/>
    </row>
    <row r="118" spans="1:15" x14ac:dyDescent="0.25">
      <c r="A118" s="34">
        <v>50300101</v>
      </c>
      <c r="B118" s="19" t="s">
        <v>1593</v>
      </c>
      <c r="C118" s="35">
        <v>180.487921</v>
      </c>
      <c r="D118" s="35">
        <v>5</v>
      </c>
      <c r="E118" s="36">
        <f>COUNTIF('SCC Xref'!$C$3:$C$2237,'Selected Controls - HiLoMe Scen'!A118)</f>
        <v>2</v>
      </c>
      <c r="F118" s="19" t="s">
        <v>102</v>
      </c>
      <c r="G118" s="19" t="s">
        <v>63</v>
      </c>
      <c r="H118" s="24">
        <f>VLOOKUP(F118,'Control Efficiencies'!$B$2:$G$387,4,FALSE)</f>
        <v>90</v>
      </c>
      <c r="I118" s="18" t="s">
        <v>579</v>
      </c>
      <c r="J118" s="19" t="str">
        <f>VLOOKUP(I118,'Control Summary'!$C$3:$E$262,3,FALSE)</f>
        <v>Selective Non-Catalytic Reduction</v>
      </c>
      <c r="K118" s="24">
        <f>VLOOKUP(I118,'Control Efficiencies'!$B$2:$G$387,4,FALSE)</f>
        <v>45</v>
      </c>
      <c r="L118" s="18" t="s">
        <v>579</v>
      </c>
      <c r="M118" s="19" t="s">
        <v>530</v>
      </c>
      <c r="N118" s="24">
        <f>VLOOKUP(L118,'Control Efficiencies'!$B$2:$G$387,4,FALSE)</f>
        <v>45</v>
      </c>
      <c r="O118"/>
    </row>
    <row r="119" spans="1:15" x14ac:dyDescent="0.25">
      <c r="A119" s="34">
        <v>10100501</v>
      </c>
      <c r="B119" s="19" t="s">
        <v>1453</v>
      </c>
      <c r="C119" s="35">
        <v>179.86501440000001</v>
      </c>
      <c r="D119" s="35">
        <v>138</v>
      </c>
      <c r="E119" s="36">
        <f>COUNTIF('SCC Xref'!$C$3:$C$2237,'Selected Controls - HiLoMe Scen'!A119)</f>
        <v>3</v>
      </c>
      <c r="F119" s="19" t="s">
        <v>657</v>
      </c>
      <c r="G119" s="19" t="s">
        <v>63</v>
      </c>
      <c r="H119" s="24">
        <f>VLOOKUP(F119,'Control Efficiencies'!$B$2:$G$387,4,FALSE)</f>
        <v>80</v>
      </c>
      <c r="I119" s="18" t="s">
        <v>557</v>
      </c>
      <c r="J119" s="19" t="str">
        <f>VLOOKUP(I119,'Control Summary'!$C$3:$E$262,3,FALSE)</f>
        <v>Selective Non-Catalytic Reduction</v>
      </c>
      <c r="K119" s="24">
        <f>VLOOKUP(I119,'Control Efficiencies'!$B$2:$G$387,4,FALSE)</f>
        <v>50</v>
      </c>
      <c r="L119" s="18" t="s">
        <v>557</v>
      </c>
      <c r="M119" s="19" t="s">
        <v>530</v>
      </c>
      <c r="N119" s="24">
        <f>VLOOKUP(L119,'Control Efficiencies'!$B$2:$G$387,4,FALSE)</f>
        <v>50</v>
      </c>
      <c r="O119"/>
    </row>
    <row r="120" spans="1:15" x14ac:dyDescent="0.25">
      <c r="A120" s="34">
        <v>10100401</v>
      </c>
      <c r="B120" s="19" t="s">
        <v>1452</v>
      </c>
      <c r="C120" s="35">
        <v>168.682005</v>
      </c>
      <c r="D120" s="35">
        <v>7</v>
      </c>
      <c r="E120" s="36">
        <f>COUNTIF('SCC Xref'!$C$3:$C$2237,'Selected Controls - HiLoMe Scen'!A120)</f>
        <v>3</v>
      </c>
      <c r="F120" s="19" t="s">
        <v>657</v>
      </c>
      <c r="G120" s="19" t="s">
        <v>63</v>
      </c>
      <c r="H120" s="24">
        <f>VLOOKUP(F120,'Control Efficiencies'!$B$2:$G$387,4,FALSE)</f>
        <v>80</v>
      </c>
      <c r="I120" s="18" t="s">
        <v>561</v>
      </c>
      <c r="J120" s="19" t="str">
        <f>VLOOKUP(I120,'Control Summary'!$C$3:$E$262,3,FALSE)</f>
        <v>Selective Non-Catalytic Reduction</v>
      </c>
      <c r="K120" s="24">
        <f>VLOOKUP(I120,'Control Efficiencies'!$B$2:$G$387,4,FALSE)</f>
        <v>50</v>
      </c>
      <c r="L120" s="18" t="s">
        <v>561</v>
      </c>
      <c r="M120" s="19" t="s">
        <v>530</v>
      </c>
      <c r="N120" s="24">
        <f>VLOOKUP(L120,'Control Efficiencies'!$B$2:$G$387,4,FALSE)</f>
        <v>50</v>
      </c>
      <c r="O120"/>
    </row>
    <row r="121" spans="1:15" x14ac:dyDescent="0.25">
      <c r="A121" s="34">
        <v>10500206</v>
      </c>
      <c r="B121" s="19" t="s">
        <v>1499</v>
      </c>
      <c r="C121" s="35">
        <v>167.52174450000001</v>
      </c>
      <c r="D121" s="35">
        <v>60</v>
      </c>
      <c r="E121" s="36">
        <f>COUNTIF('SCC Xref'!$C$3:$C$2237,'Selected Controls - HiLoMe Scen'!A121)</f>
        <v>7</v>
      </c>
      <c r="F121" s="19" t="s">
        <v>615</v>
      </c>
      <c r="G121" s="19" t="s">
        <v>63</v>
      </c>
      <c r="H121" s="24">
        <f>VLOOKUP(F121,'Control Efficiencies'!$B$2:$G$387,4,FALSE)</f>
        <v>85</v>
      </c>
      <c r="I121" s="18" t="s">
        <v>246</v>
      </c>
      <c r="J121" s="19" t="str">
        <f>VLOOKUP(I121,'Control Summary'!$C$3:$E$262,3,FALSE)</f>
        <v>Low NOx Burner and Flue Gas Recirculation</v>
      </c>
      <c r="K121" s="24">
        <f>VLOOKUP(I121,'Control Efficiencies'!$B$2:$G$387,4,FALSE)</f>
        <v>60</v>
      </c>
      <c r="L121" s="18" t="s">
        <v>623</v>
      </c>
      <c r="M121" s="19" t="s">
        <v>530</v>
      </c>
      <c r="N121" s="24">
        <f>VLOOKUP(L121,'Control Efficiencies'!$B$2:$G$387,4,FALSE)</f>
        <v>45</v>
      </c>
      <c r="O121"/>
    </row>
    <row r="122" spans="1:15" x14ac:dyDescent="0.25">
      <c r="A122" s="34">
        <v>20200254</v>
      </c>
      <c r="B122" s="19" t="s">
        <v>1565</v>
      </c>
      <c r="C122" s="35">
        <v>166.76299330000001</v>
      </c>
      <c r="D122" s="35">
        <v>60</v>
      </c>
      <c r="E122" s="36">
        <f>COUNTIF('SCC Xref'!$C$3:$C$2237,'Selected Controls - HiLoMe Scen'!A122)</f>
        <v>8</v>
      </c>
      <c r="F122" s="19" t="s">
        <v>164</v>
      </c>
      <c r="G122" s="19" t="s">
        <v>161</v>
      </c>
      <c r="H122" s="24">
        <f>VLOOKUP(F122,'Control Efficiencies'!$B$2:$G$387,4,FALSE)</f>
        <v>97</v>
      </c>
      <c r="I122" s="18" t="s">
        <v>177</v>
      </c>
      <c r="J122" s="19" t="str">
        <f>VLOOKUP(I122,'Control Summary'!$C$3:$E$262,3,FALSE)</f>
        <v>Low Emission Combustion</v>
      </c>
      <c r="K122" s="24">
        <f>VLOOKUP(I122,'Control Efficiencies'!$B$2:$G$387,4,FALSE)</f>
        <v>80</v>
      </c>
      <c r="L122" s="18" t="s">
        <v>16</v>
      </c>
      <c r="M122" s="19" t="s">
        <v>17</v>
      </c>
      <c r="N122" s="24">
        <f>VLOOKUP(L122,'Control Efficiencies'!$B$2:$G$387,4,FALSE)</f>
        <v>20</v>
      </c>
      <c r="O122"/>
    </row>
    <row r="123" spans="1:15" x14ac:dyDescent="0.25">
      <c r="A123" s="34">
        <v>50100420</v>
      </c>
      <c r="B123" s="19" t="s">
        <v>1591</v>
      </c>
      <c r="C123" s="35">
        <v>165.12125</v>
      </c>
      <c r="D123" s="35">
        <v>8</v>
      </c>
      <c r="E123" s="36">
        <f>COUNTIF('SCC Xref'!$C$3:$C$2237,'Selected Controls - HiLoMe Scen'!A123)</f>
        <v>9</v>
      </c>
      <c r="F123" s="19" t="s">
        <v>123</v>
      </c>
      <c r="G123" s="19" t="s">
        <v>124</v>
      </c>
      <c r="H123" s="24">
        <f>VLOOKUP(F123,'Control Efficiencies'!$B$2:$G$387,4,FALSE)</f>
        <v>99</v>
      </c>
      <c r="I123" s="18" t="s">
        <v>58</v>
      </c>
      <c r="J123" s="19" t="str">
        <f>VLOOKUP(I123,'Control Summary'!$C$3:$E$262,3,FALSE)</f>
        <v>Dry Low NOx Combustion</v>
      </c>
      <c r="K123" s="24">
        <f>VLOOKUP(I123,'Control Efficiencies'!$B$2:$G$387,4,FALSE)</f>
        <v>84</v>
      </c>
      <c r="L123" s="18" t="s">
        <v>607</v>
      </c>
      <c r="M123" s="19" t="s">
        <v>608</v>
      </c>
      <c r="N123" s="24">
        <f>VLOOKUP(L123,'Control Efficiencies'!$B$2:$G$387,4,FALSE)</f>
        <v>72</v>
      </c>
      <c r="O123"/>
    </row>
    <row r="124" spans="1:15" x14ac:dyDescent="0.25">
      <c r="A124" s="34">
        <v>39990024</v>
      </c>
      <c r="B124" s="19" t="s">
        <v>1552</v>
      </c>
      <c r="C124" s="35">
        <v>160.95149950000001</v>
      </c>
      <c r="D124" s="35">
        <v>8</v>
      </c>
      <c r="E124" s="36">
        <f>COUNTIF('SCC Xref'!$C$3:$C$2237,'Selected Controls - HiLoMe Scen'!A124)</f>
        <v>1</v>
      </c>
      <c r="F124" s="19" t="s">
        <v>579</v>
      </c>
      <c r="G124" s="19" t="s">
        <v>530</v>
      </c>
      <c r="H124" s="24">
        <f>VLOOKUP(F124,'Control Efficiencies'!$B$2:$G$387,4,FALSE)</f>
        <v>45</v>
      </c>
      <c r="I124" s="18" t="s">
        <v>579</v>
      </c>
      <c r="J124" s="19" t="str">
        <f>VLOOKUP(I124,'Control Summary'!$C$3:$E$262,3,FALSE)</f>
        <v>Selective Non-Catalytic Reduction</v>
      </c>
      <c r="K124" s="24">
        <f>VLOOKUP(I124,'Control Efficiencies'!$B$2:$G$387,4,FALSE)</f>
        <v>45</v>
      </c>
      <c r="L124" s="18" t="s">
        <v>579</v>
      </c>
      <c r="M124" s="19" t="s">
        <v>530</v>
      </c>
      <c r="N124" s="24">
        <f>VLOOKUP(L124,'Control Efficiencies'!$B$2:$G$387,4,FALSE)</f>
        <v>45</v>
      </c>
      <c r="O124"/>
    </row>
    <row r="125" spans="1:15" x14ac:dyDescent="0.25">
      <c r="A125" s="34">
        <v>20300201</v>
      </c>
      <c r="B125" s="19" t="s">
        <v>1571</v>
      </c>
      <c r="C125" s="35">
        <v>158.67851002</v>
      </c>
      <c r="D125" s="35">
        <v>109</v>
      </c>
      <c r="E125" s="36">
        <f>COUNTIF('SCC Xref'!$C$3:$C$2237,'Selected Controls - HiLoMe Scen'!A125)</f>
        <v>3</v>
      </c>
      <c r="F125" s="19" t="s">
        <v>21</v>
      </c>
      <c r="G125" s="19" t="s">
        <v>22</v>
      </c>
      <c r="H125" s="24">
        <f>VLOOKUP(F125,'Control Efficiencies'!$B$2:$G$387,4,FALSE)</f>
        <v>30</v>
      </c>
      <c r="I125" s="18" t="s">
        <v>16</v>
      </c>
      <c r="J125" s="19" t="str">
        <f>VLOOKUP(I125,'Control Summary'!$C$3:$E$262,3,FALSE)</f>
        <v>Adjust Air to Fuel Ratio</v>
      </c>
      <c r="K125" s="24">
        <f>VLOOKUP(I125,'Control Efficiencies'!$B$2:$G$387,4,FALSE)</f>
        <v>20</v>
      </c>
      <c r="L125" s="18" t="s">
        <v>16</v>
      </c>
      <c r="M125" s="19" t="s">
        <v>17</v>
      </c>
      <c r="N125" s="24">
        <f>VLOOKUP(L125,'Control Efficiencies'!$B$2:$G$387,4,FALSE)</f>
        <v>20</v>
      </c>
      <c r="O125"/>
    </row>
    <row r="126" spans="1:15" x14ac:dyDescent="0.25">
      <c r="A126" s="34">
        <v>30301522</v>
      </c>
      <c r="B126" s="19" t="s">
        <v>1509</v>
      </c>
      <c r="C126" s="35">
        <v>142.79689999999999</v>
      </c>
      <c r="D126" s="35">
        <v>1</v>
      </c>
      <c r="E126" s="36">
        <f>COUNTIF('SCC Xref'!$C$3:$C$2237,'Selected Controls - HiLoMe Scen'!A126)</f>
        <v>7</v>
      </c>
      <c r="F126" s="19" t="s">
        <v>495</v>
      </c>
      <c r="G126" s="19" t="s">
        <v>63</v>
      </c>
      <c r="H126" s="24">
        <f>VLOOKUP(F126,'Control Efficiencies'!$B$2:$G$387,4,FALSE)</f>
        <v>90</v>
      </c>
      <c r="I126" s="18" t="s">
        <v>948</v>
      </c>
      <c r="J126" s="19" t="str">
        <f>VLOOKUP(I126,'Control Summary'!$C$3:$E$262,3,FALSE)</f>
        <v>Low NOx Burner, Over-fired Air and Gas Reburn</v>
      </c>
      <c r="K126" s="24">
        <f>VLOOKUP(I126,'Control Efficiencies'!$B$2:$G$387,4,FALSE)</f>
        <v>60</v>
      </c>
      <c r="L126" s="18" t="s">
        <v>254</v>
      </c>
      <c r="M126" s="19" t="s">
        <v>255</v>
      </c>
      <c r="N126" s="24">
        <f>VLOOKUP(L126,'Control Efficiencies'!$B$2:$G$387,4,FALSE)</f>
        <v>50</v>
      </c>
      <c r="O126"/>
    </row>
    <row r="127" spans="1:15" x14ac:dyDescent="0.25">
      <c r="A127" s="34">
        <v>20300203</v>
      </c>
      <c r="B127" s="19" t="s">
        <v>1573</v>
      </c>
      <c r="C127" s="35">
        <v>142.29490000000001</v>
      </c>
      <c r="D127" s="35">
        <v>6</v>
      </c>
      <c r="E127" s="36">
        <f>COUNTIF('SCC Xref'!$C$3:$C$2237,'Selected Controls - HiLoMe Scen'!A127)</f>
        <v>11</v>
      </c>
      <c r="F127" s="19" t="s">
        <v>123</v>
      </c>
      <c r="G127" s="19" t="s">
        <v>124</v>
      </c>
      <c r="H127" s="24">
        <f>VLOOKUP(F127,'Control Efficiencies'!$B$2:$G$387,4,FALSE)</f>
        <v>99</v>
      </c>
      <c r="I127" s="18" t="s">
        <v>58</v>
      </c>
      <c r="J127" s="19" t="str">
        <f>VLOOKUP(I127,'Control Summary'!$C$3:$E$262,3,FALSE)</f>
        <v>Dry Low NOx Combustion</v>
      </c>
      <c r="K127" s="24">
        <f>VLOOKUP(I127,'Control Efficiencies'!$B$2:$G$387,4,FALSE)</f>
        <v>84</v>
      </c>
      <c r="L127" s="18" t="s">
        <v>607</v>
      </c>
      <c r="M127" s="19" t="s">
        <v>608</v>
      </c>
      <c r="N127" s="24">
        <f>VLOOKUP(L127,'Control Efficiencies'!$B$2:$G$387,4,FALSE)</f>
        <v>72</v>
      </c>
      <c r="O127"/>
    </row>
    <row r="128" spans="1:15" x14ac:dyDescent="0.25">
      <c r="A128" s="34">
        <v>30100306</v>
      </c>
      <c r="B128" s="19" t="s">
        <v>1500</v>
      </c>
      <c r="C128" s="35">
        <v>133.774</v>
      </c>
      <c r="D128" s="35">
        <v>2</v>
      </c>
      <c r="E128" s="36">
        <f>COUNTIF('SCC Xref'!$C$3:$C$2237,'Selected Controls - HiLoMe Scen'!A128)</f>
        <v>4</v>
      </c>
      <c r="F128" s="19" t="s">
        <v>466</v>
      </c>
      <c r="G128" s="19" t="s">
        <v>63</v>
      </c>
      <c r="H128" s="24">
        <f>VLOOKUP(F128,'Control Efficiencies'!$B$2:$G$387,4,FALSE)</f>
        <v>90</v>
      </c>
      <c r="I128" s="18" t="s">
        <v>198</v>
      </c>
      <c r="J128" s="19" t="str">
        <f>VLOOKUP(I128,'Control Summary'!$C$3:$E$262,3,FALSE)</f>
        <v>Low NOx Burner and Flue Gas Recirculation</v>
      </c>
      <c r="K128" s="24">
        <f>VLOOKUP(I128,'Control Efficiencies'!$B$2:$G$387,4,FALSE)</f>
        <v>60</v>
      </c>
      <c r="L128" s="18" t="s">
        <v>301</v>
      </c>
      <c r="M128" s="19" t="s">
        <v>255</v>
      </c>
      <c r="N128" s="24">
        <f>VLOOKUP(L128,'Control Efficiencies'!$B$2:$G$387,4,FALSE)</f>
        <v>50</v>
      </c>
      <c r="O128"/>
    </row>
    <row r="129" spans="1:15" x14ac:dyDescent="0.25">
      <c r="A129" s="34">
        <v>50100515</v>
      </c>
      <c r="B129" s="19" t="s">
        <v>1603</v>
      </c>
      <c r="C129" s="35">
        <v>131.60930500000001</v>
      </c>
      <c r="D129" s="35">
        <v>20</v>
      </c>
      <c r="E129" s="36">
        <f>COUNTIF('SCC Xref'!$C$3:$C$2237,'Selected Controls - HiLoMe Scen'!A129)</f>
        <v>1</v>
      </c>
      <c r="F129" s="19" t="s">
        <v>596</v>
      </c>
      <c r="G129" s="19" t="s">
        <v>530</v>
      </c>
      <c r="H129" s="24">
        <f>VLOOKUP(F129,'Control Efficiencies'!$B$2:$G$387,4,FALSE)</f>
        <v>45</v>
      </c>
      <c r="I129" s="18" t="s">
        <v>596</v>
      </c>
      <c r="J129" s="19" t="str">
        <f>VLOOKUP(I129,'Control Summary'!$C$3:$E$262,3,FALSE)</f>
        <v>Selective Non-Catalytic Reduction</v>
      </c>
      <c r="K129" s="24">
        <f>VLOOKUP(I129,'Control Efficiencies'!$B$2:$G$387,4,FALSE)</f>
        <v>45</v>
      </c>
      <c r="L129" s="18" t="s">
        <v>596</v>
      </c>
      <c r="M129" s="19" t="s">
        <v>530</v>
      </c>
      <c r="N129" s="24">
        <f>VLOOKUP(L129,'Control Efficiencies'!$B$2:$G$387,4,FALSE)</f>
        <v>45</v>
      </c>
      <c r="O129"/>
    </row>
    <row r="130" spans="1:15" x14ac:dyDescent="0.25">
      <c r="A130" s="34">
        <v>20200402</v>
      </c>
      <c r="B130" s="19" t="s">
        <v>1567</v>
      </c>
      <c r="C130" s="35">
        <v>124.64323800000001</v>
      </c>
      <c r="D130" s="35">
        <v>32</v>
      </c>
      <c r="E130" s="36">
        <f>COUNTIF('SCC Xref'!$C$3:$C$2237,'Selected Controls - HiLoMe Scen'!A130)</f>
        <v>2</v>
      </c>
      <c r="F130" s="19" t="s">
        <v>160</v>
      </c>
      <c r="G130" s="19" t="s">
        <v>161</v>
      </c>
      <c r="H130" s="24">
        <f>VLOOKUP(F130,'Control Efficiencies'!$B$2:$G$387,4,FALSE)</f>
        <v>97</v>
      </c>
      <c r="I130" s="18" t="s">
        <v>144</v>
      </c>
      <c r="J130" s="19" t="str">
        <f>VLOOKUP(I130,'Control Summary'!$C$3:$E$262,3,FALSE)</f>
        <v>Ignition Retard</v>
      </c>
      <c r="K130" s="24">
        <f>VLOOKUP(I130,'Control Efficiencies'!$B$2:$G$387,4,FALSE)</f>
        <v>25</v>
      </c>
      <c r="L130" s="18" t="s">
        <v>144</v>
      </c>
      <c r="M130" s="19" t="s">
        <v>145</v>
      </c>
      <c r="N130" s="24">
        <f>VLOOKUP(L130,'Control Efficiencies'!$B$2:$G$387,4,FALSE)</f>
        <v>25</v>
      </c>
      <c r="O130"/>
    </row>
    <row r="131" spans="1:15" x14ac:dyDescent="0.25">
      <c r="A131" s="34">
        <v>10300225</v>
      </c>
      <c r="B131" s="19" t="s">
        <v>1489</v>
      </c>
      <c r="C131" s="35">
        <v>117.56486</v>
      </c>
      <c r="D131" s="35">
        <v>14</v>
      </c>
      <c r="E131" s="36">
        <f>COUNTIF('SCC Xref'!$C$3:$C$2237,'Selected Controls - HiLoMe Scen'!A131)</f>
        <v>3</v>
      </c>
      <c r="F131" s="19" t="s">
        <v>611</v>
      </c>
      <c r="G131" s="19" t="s">
        <v>63</v>
      </c>
      <c r="H131" s="24">
        <f>VLOOKUP(F131,'Control Efficiencies'!$B$2:$G$387,4,FALSE)</f>
        <v>85</v>
      </c>
      <c r="I131" s="18" t="s">
        <v>844</v>
      </c>
      <c r="J131" s="19" t="str">
        <f>VLOOKUP(I131,'Control Summary'!$C$3:$E$262,3,FALSE)</f>
        <v>Regenerative Selective Catalytic Reduction</v>
      </c>
      <c r="K131" s="24">
        <f>VLOOKUP(I131,'Control Efficiencies'!$B$2:$G$387,4,FALSE)</f>
        <v>70</v>
      </c>
      <c r="L131" s="18" t="s">
        <v>620</v>
      </c>
      <c r="M131" s="19" t="s">
        <v>530</v>
      </c>
      <c r="N131" s="24">
        <f>VLOOKUP(L131,'Control Efficiencies'!$B$2:$G$387,4,FALSE)</f>
        <v>45</v>
      </c>
      <c r="O131"/>
    </row>
    <row r="132" spans="1:15" x14ac:dyDescent="0.25">
      <c r="A132" s="34">
        <v>10101202</v>
      </c>
      <c r="B132" s="19" t="s">
        <v>1461</v>
      </c>
      <c r="C132" s="35">
        <v>113.78502499999999</v>
      </c>
      <c r="D132" s="35">
        <v>3</v>
      </c>
      <c r="E132" s="36">
        <f>COUNTIF('SCC Xref'!$C$3:$C$2237,'Selected Controls - HiLoMe Scen'!A132)</f>
        <v>1</v>
      </c>
      <c r="F132" s="19" t="s">
        <v>569</v>
      </c>
      <c r="G132" s="19" t="s">
        <v>530</v>
      </c>
      <c r="H132" s="24">
        <f>VLOOKUP(F132,'Control Efficiencies'!$B$2:$G$387,4,FALSE)</f>
        <v>50</v>
      </c>
      <c r="I132" s="18" t="s">
        <v>569</v>
      </c>
      <c r="J132" s="19" t="str">
        <f>VLOOKUP(I132,'Control Summary'!$C$3:$E$262,3,FALSE)</f>
        <v>Selective Non-Catalytic Reduction</v>
      </c>
      <c r="K132" s="24">
        <f>VLOOKUP(I132,'Control Efficiencies'!$B$2:$G$387,4,FALSE)</f>
        <v>50</v>
      </c>
      <c r="L132" s="18" t="s">
        <v>569</v>
      </c>
      <c r="M132" s="19" t="s">
        <v>530</v>
      </c>
      <c r="N132" s="24">
        <f>VLOOKUP(L132,'Control Efficiencies'!$B$2:$G$387,4,FALSE)</f>
        <v>50</v>
      </c>
      <c r="O132"/>
    </row>
    <row r="133" spans="1:15" x14ac:dyDescent="0.25">
      <c r="A133" s="34">
        <v>10300811</v>
      </c>
      <c r="B133" s="19" t="s">
        <v>1497</v>
      </c>
      <c r="C133" s="35">
        <v>108.4644</v>
      </c>
      <c r="D133" s="35">
        <v>13</v>
      </c>
      <c r="E133" s="36">
        <f>COUNTIF('SCC Xref'!$C$3:$C$2237,'Selected Controls - HiLoMe Scen'!A133)</f>
        <v>5</v>
      </c>
      <c r="F133" s="19" t="s">
        <v>370</v>
      </c>
      <c r="G133" s="19" t="s">
        <v>367</v>
      </c>
      <c r="H133" s="24">
        <f>VLOOKUP(F133,'Control Efficiencies'!$B$2:$G$387,4,FALSE)</f>
        <v>91</v>
      </c>
      <c r="I133" s="18" t="s">
        <v>213</v>
      </c>
      <c r="J133" s="19" t="str">
        <f>VLOOKUP(I133,'Control Summary'!$C$3:$E$262,3,FALSE)</f>
        <v>Low NOx Burner and Flue Gas Recirculation</v>
      </c>
      <c r="K133" s="24">
        <f>VLOOKUP(I133,'Control Efficiencies'!$B$2:$G$387,4,FALSE)</f>
        <v>61</v>
      </c>
      <c r="L133" s="18" t="s">
        <v>36</v>
      </c>
      <c r="M133" s="19" t="s">
        <v>26</v>
      </c>
      <c r="N133" s="24">
        <f>VLOOKUP(L133,'Control Efficiencies'!$B$2:$G$387,4,FALSE)</f>
        <v>40</v>
      </c>
      <c r="O133"/>
    </row>
    <row r="134" spans="1:15" x14ac:dyDescent="0.25">
      <c r="A134" s="34">
        <v>10200229</v>
      </c>
      <c r="B134" s="19" t="s">
        <v>1471</v>
      </c>
      <c r="C134" s="35">
        <v>100.6</v>
      </c>
      <c r="D134" s="35">
        <v>1</v>
      </c>
      <c r="E134" s="36">
        <f>COUNTIF('SCC Xref'!$C$3:$C$2237,'Selected Controls - HiLoMe Scen'!A134)</f>
        <v>8</v>
      </c>
      <c r="F134" s="19" t="s">
        <v>372</v>
      </c>
      <c r="G134" s="19" t="s">
        <v>367</v>
      </c>
      <c r="H134" s="24">
        <f>VLOOKUP(F134,'Control Efficiencies'!$B$2:$G$387,4,FALSE)</f>
        <v>91</v>
      </c>
      <c r="I134" s="18" t="s">
        <v>383</v>
      </c>
      <c r="J134" s="19" t="str">
        <f>VLOOKUP(I134,'Control Summary'!$C$3:$E$262,3,FALSE)</f>
        <v>Low NOx Burner and Selective Non-Catalytic Reduction</v>
      </c>
      <c r="K134" s="24">
        <f>VLOOKUP(I134,'Control Efficiencies'!$B$2:$G$387,4,FALSE)</f>
        <v>69.5</v>
      </c>
      <c r="L134" s="18" t="s">
        <v>620</v>
      </c>
      <c r="M134" s="19" t="s">
        <v>530</v>
      </c>
      <c r="N134" s="24">
        <f>VLOOKUP(L134,'Control Efficiencies'!$B$2:$G$387,4,FALSE)</f>
        <v>45</v>
      </c>
      <c r="O134"/>
    </row>
    <row r="135" spans="1:15" x14ac:dyDescent="0.25">
      <c r="A135" s="34">
        <v>39000797</v>
      </c>
      <c r="B135" s="19" t="s">
        <v>1547</v>
      </c>
      <c r="C135" s="35">
        <v>97.866</v>
      </c>
      <c r="D135" s="35">
        <v>4</v>
      </c>
      <c r="E135" s="36">
        <f>COUNTIF('SCC Xref'!$C$3:$C$2237,'Selected Controls - HiLoMe Scen'!A135)</f>
        <v>2</v>
      </c>
      <c r="F135" s="19" t="s">
        <v>185</v>
      </c>
      <c r="G135" s="19" t="s">
        <v>181</v>
      </c>
      <c r="H135" s="24">
        <f>VLOOKUP(F135,'Control Efficiencies'!$B$2:$G$387,4,FALSE)</f>
        <v>55</v>
      </c>
      <c r="I135" s="18" t="s">
        <v>350</v>
      </c>
      <c r="J135" s="19" t="str">
        <f>VLOOKUP(I135,'Control Summary'!$C$3:$E$262,3,FALSE)</f>
        <v>Low NOx Burner</v>
      </c>
      <c r="K135" s="24">
        <f>VLOOKUP(I135,'Control Efficiencies'!$B$2:$G$387,4,FALSE)</f>
        <v>50</v>
      </c>
      <c r="L135" s="18" t="s">
        <v>350</v>
      </c>
      <c r="M135" s="19" t="s">
        <v>255</v>
      </c>
      <c r="N135" s="24">
        <f>VLOOKUP(L135,'Control Efficiencies'!$B$2:$G$387,4,FALSE)</f>
        <v>50</v>
      </c>
      <c r="O135"/>
    </row>
    <row r="136" spans="1:15" x14ac:dyDescent="0.25">
      <c r="A136" s="34">
        <v>30201421</v>
      </c>
      <c r="B136" s="19" t="s">
        <v>1506</v>
      </c>
      <c r="C136" s="35">
        <v>97.696600000000004</v>
      </c>
      <c r="D136" s="35">
        <v>2</v>
      </c>
      <c r="E136" s="36">
        <f>COUNTIF('SCC Xref'!$C$3:$C$2237,'Selected Controls - HiLoMe Scen'!A136)</f>
        <v>1</v>
      </c>
      <c r="F136" s="19" t="s">
        <v>250</v>
      </c>
      <c r="G136" s="19" t="s">
        <v>181</v>
      </c>
      <c r="H136" s="24">
        <f>VLOOKUP(F136,'Control Efficiencies'!$B$2:$G$387,4,FALSE)</f>
        <v>55</v>
      </c>
      <c r="I136" s="18" t="s">
        <v>250</v>
      </c>
      <c r="J136" s="19" t="str">
        <f>VLOOKUP(I136,'Control Summary'!$C$3:$E$262,3,FALSE)</f>
        <v>Low NOx Burner and Flue Gas Recirculation</v>
      </c>
      <c r="K136" s="24">
        <f>VLOOKUP(I136,'Control Efficiencies'!$B$2:$G$387,4,FALSE)</f>
        <v>55</v>
      </c>
      <c r="L136" s="18" t="s">
        <v>250</v>
      </c>
      <c r="M136" s="19" t="s">
        <v>181</v>
      </c>
      <c r="N136" s="24">
        <f>VLOOKUP(L136,'Control Efficiencies'!$B$2:$G$387,4,FALSE)</f>
        <v>55</v>
      </c>
      <c r="O136"/>
    </row>
    <row r="137" spans="1:15" x14ac:dyDescent="0.25">
      <c r="A137" s="34">
        <v>50100101</v>
      </c>
      <c r="B137" s="19" t="s">
        <v>1586</v>
      </c>
      <c r="C137" s="35">
        <v>92.572745999999995</v>
      </c>
      <c r="D137" s="35">
        <v>7</v>
      </c>
      <c r="E137" s="36">
        <f>COUNTIF('SCC Xref'!$C$3:$C$2237,'Selected Controls - HiLoMe Scen'!A137)</f>
        <v>2</v>
      </c>
      <c r="F137" s="19" t="s">
        <v>102</v>
      </c>
      <c r="G137" s="19" t="s">
        <v>63</v>
      </c>
      <c r="H137" s="24">
        <f>VLOOKUP(F137,'Control Efficiencies'!$B$2:$G$387,4,FALSE)</f>
        <v>90</v>
      </c>
      <c r="I137" s="18" t="s">
        <v>579</v>
      </c>
      <c r="J137" s="19" t="str">
        <f>VLOOKUP(I137,'Control Summary'!$C$3:$E$262,3,FALSE)</f>
        <v>Selective Non-Catalytic Reduction</v>
      </c>
      <c r="K137" s="24">
        <f>VLOOKUP(I137,'Control Efficiencies'!$B$2:$G$387,4,FALSE)</f>
        <v>45</v>
      </c>
      <c r="L137" s="18" t="s">
        <v>579</v>
      </c>
      <c r="M137" s="19" t="s">
        <v>530</v>
      </c>
      <c r="N137" s="24">
        <f>VLOOKUP(L137,'Control Efficiencies'!$B$2:$G$387,4,FALSE)</f>
        <v>45</v>
      </c>
      <c r="O137"/>
    </row>
    <row r="138" spans="1:15" x14ac:dyDescent="0.25">
      <c r="A138" s="34">
        <v>30890003</v>
      </c>
      <c r="B138" s="19" t="s">
        <v>1539</v>
      </c>
      <c r="C138" s="35">
        <v>87.083264999999983</v>
      </c>
      <c r="D138" s="35">
        <v>39</v>
      </c>
      <c r="E138" s="36">
        <f>COUNTIF('SCC Xref'!$C$3:$C$2237,'Selected Controls - HiLoMe Scen'!A138)</f>
        <v>4</v>
      </c>
      <c r="F138" s="19" t="s">
        <v>615</v>
      </c>
      <c r="G138" s="19" t="s">
        <v>63</v>
      </c>
      <c r="H138" s="24">
        <f>VLOOKUP(F138,'Control Efficiencies'!$B$2:$G$387,4,FALSE)</f>
        <v>85</v>
      </c>
      <c r="I138" s="18" t="s">
        <v>845</v>
      </c>
      <c r="J138" s="19" t="str">
        <f>VLOOKUP(I138,'Control Summary'!$C$3:$E$262,3,FALSE)</f>
        <v>Regenerative Selective Catalytic Reduction</v>
      </c>
      <c r="K138" s="24">
        <f>VLOOKUP(I138,'Control Efficiencies'!$B$2:$G$387,4,FALSE)</f>
        <v>70</v>
      </c>
      <c r="L138" s="18" t="s">
        <v>623</v>
      </c>
      <c r="M138" s="19" t="s">
        <v>530</v>
      </c>
      <c r="N138" s="24">
        <f>VLOOKUP(L138,'Control Efficiencies'!$B$2:$G$387,4,FALSE)</f>
        <v>45</v>
      </c>
      <c r="O138"/>
    </row>
    <row r="139" spans="1:15" x14ac:dyDescent="0.25">
      <c r="A139" s="34">
        <v>50100516</v>
      </c>
      <c r="B139" s="19" t="s">
        <v>1604</v>
      </c>
      <c r="C139" s="35">
        <v>82.164999999999992</v>
      </c>
      <c r="D139" s="35">
        <v>10</v>
      </c>
      <c r="E139" s="36">
        <f>COUNTIF('SCC Xref'!$C$3:$C$2237,'Selected Controls - HiLoMe Scen'!A139)</f>
        <v>1</v>
      </c>
      <c r="F139" s="19" t="s">
        <v>596</v>
      </c>
      <c r="G139" s="19" t="s">
        <v>530</v>
      </c>
      <c r="H139" s="24">
        <f>VLOOKUP(F139,'Control Efficiencies'!$B$2:$G$387,4,FALSE)</f>
        <v>45</v>
      </c>
      <c r="I139" s="18" t="s">
        <v>596</v>
      </c>
      <c r="J139" s="19" t="str">
        <f>VLOOKUP(I139,'Control Summary'!$C$3:$E$262,3,FALSE)</f>
        <v>Selective Non-Catalytic Reduction</v>
      </c>
      <c r="K139" s="24">
        <f>VLOOKUP(I139,'Control Efficiencies'!$B$2:$G$387,4,FALSE)</f>
        <v>45</v>
      </c>
      <c r="L139" s="18" t="s">
        <v>596</v>
      </c>
      <c r="M139" s="19" t="s">
        <v>530</v>
      </c>
      <c r="N139" s="24">
        <f>VLOOKUP(L139,'Control Efficiencies'!$B$2:$G$387,4,FALSE)</f>
        <v>45</v>
      </c>
      <c r="O139"/>
    </row>
    <row r="140" spans="1:15" x14ac:dyDescent="0.25">
      <c r="A140" s="34">
        <v>20200253</v>
      </c>
      <c r="B140" s="19" t="s">
        <v>1564</v>
      </c>
      <c r="C140" s="35">
        <v>79.904609899999997</v>
      </c>
      <c r="D140" s="35">
        <v>30</v>
      </c>
      <c r="E140" s="36">
        <f>COUNTIF('SCC Xref'!$C$3:$C$2237,'Selected Controls - HiLoMe Scen'!A140)</f>
        <v>4</v>
      </c>
      <c r="F140" s="19" t="s">
        <v>417</v>
      </c>
      <c r="G140" s="19" t="s">
        <v>418</v>
      </c>
      <c r="H140" s="24">
        <f>VLOOKUP(F140,'Control Efficiencies'!$B$2:$G$387,4,FALSE)</f>
        <v>90</v>
      </c>
      <c r="I140" s="18" t="s">
        <v>21</v>
      </c>
      <c r="J140" s="19" t="str">
        <f>VLOOKUP(I140,'Control Summary'!$C$3:$E$262,3,FALSE)</f>
        <v>Adjust Air to Fuel Ratio and Ignition Retard</v>
      </c>
      <c r="K140" s="24">
        <f>VLOOKUP(I140,'Control Efficiencies'!$B$2:$G$387,4,FALSE)</f>
        <v>30</v>
      </c>
      <c r="L140" s="18" t="s">
        <v>16</v>
      </c>
      <c r="M140" s="19" t="s">
        <v>17</v>
      </c>
      <c r="N140" s="24">
        <f>VLOOKUP(L140,'Control Efficiencies'!$B$2:$G$387,4,FALSE)</f>
        <v>20</v>
      </c>
      <c r="O140"/>
    </row>
    <row r="141" spans="1:15" x14ac:dyDescent="0.25">
      <c r="A141" s="34">
        <v>50300504</v>
      </c>
      <c r="B141" s="19" t="s">
        <v>1597</v>
      </c>
      <c r="C141" s="35">
        <v>77.102000000000004</v>
      </c>
      <c r="D141" s="35">
        <v>2</v>
      </c>
      <c r="E141" s="36">
        <f>COUNTIF('SCC Xref'!$C$3:$C$2237,'Selected Controls - HiLoMe Scen'!A141)</f>
        <v>1</v>
      </c>
      <c r="F141" s="19" t="s">
        <v>579</v>
      </c>
      <c r="G141" s="19" t="s">
        <v>530</v>
      </c>
      <c r="H141" s="24">
        <f>VLOOKUP(F141,'Control Efficiencies'!$B$2:$G$387,4,FALSE)</f>
        <v>45</v>
      </c>
      <c r="I141" s="18" t="s">
        <v>579</v>
      </c>
      <c r="J141" s="19" t="str">
        <f>VLOOKUP(I141,'Control Summary'!$C$3:$E$262,3,FALSE)</f>
        <v>Selective Non-Catalytic Reduction</v>
      </c>
      <c r="K141" s="24">
        <f>VLOOKUP(I141,'Control Efficiencies'!$B$2:$G$387,4,FALSE)</f>
        <v>45</v>
      </c>
      <c r="L141" s="18" t="s">
        <v>579</v>
      </c>
      <c r="M141" s="19" t="s">
        <v>530</v>
      </c>
      <c r="N141" s="24">
        <f>VLOOKUP(L141,'Control Efficiencies'!$B$2:$G$387,4,FALSE)</f>
        <v>45</v>
      </c>
      <c r="O141"/>
    </row>
    <row r="142" spans="1:15" x14ac:dyDescent="0.25">
      <c r="A142" s="34">
        <v>10200501</v>
      </c>
      <c r="B142" s="19" t="s">
        <v>1474</v>
      </c>
      <c r="C142" s="35">
        <v>71.448995850000003</v>
      </c>
      <c r="D142" s="35">
        <v>311</v>
      </c>
      <c r="E142" s="36">
        <f>COUNTIF('SCC Xref'!$C$3:$C$2237,'Selected Controls - HiLoMe Scen'!A142)</f>
        <v>10</v>
      </c>
      <c r="F142" s="19" t="s">
        <v>374</v>
      </c>
      <c r="G142" s="19" t="s">
        <v>367</v>
      </c>
      <c r="H142" s="24">
        <f>VLOOKUP(F142,'Control Efficiencies'!$B$2:$G$387,4,FALSE)</f>
        <v>91</v>
      </c>
      <c r="I142" s="18" t="s">
        <v>205</v>
      </c>
      <c r="J142" s="19" t="str">
        <f>VLOOKUP(I142,'Control Summary'!$C$3:$E$262,3,FALSE)</f>
        <v>Low NOx Burner and Flue Gas Recirculation</v>
      </c>
      <c r="K142" s="24">
        <f>VLOOKUP(I142,'Control Efficiencies'!$B$2:$G$387,4,FALSE)</f>
        <v>61</v>
      </c>
      <c r="L142" s="18" t="s">
        <v>838</v>
      </c>
      <c r="M142" s="19" t="s">
        <v>868</v>
      </c>
      <c r="N142" s="24">
        <f>VLOOKUP(L142,'Control Efficiencies'!$B$2:$G$387,4,FALSE)</f>
        <v>30</v>
      </c>
      <c r="O142"/>
    </row>
    <row r="143" spans="1:15" x14ac:dyDescent="0.25">
      <c r="A143" s="34">
        <v>39000289</v>
      </c>
      <c r="B143" s="19" t="s">
        <v>1544</v>
      </c>
      <c r="C143" s="35">
        <v>71.224999999999994</v>
      </c>
      <c r="D143" s="35">
        <v>4</v>
      </c>
      <c r="E143" s="36">
        <f>COUNTIF('SCC Xref'!$C$3:$C$2237,'Selected Controls - HiLoMe Scen'!A143)</f>
        <v>2</v>
      </c>
      <c r="F143" s="19" t="s">
        <v>67</v>
      </c>
      <c r="G143" s="19" t="s">
        <v>63</v>
      </c>
      <c r="H143" s="24">
        <f>VLOOKUP(F143,'Control Efficiencies'!$B$2:$G$387,4,FALSE)</f>
        <v>90</v>
      </c>
      <c r="I143" s="18" t="s">
        <v>533</v>
      </c>
      <c r="J143" s="19" t="str">
        <f>VLOOKUP(I143,'Control Summary'!$C$3:$E$262,3,FALSE)</f>
        <v>Selective Non-Catalytic Reduction</v>
      </c>
      <c r="K143" s="24">
        <f>VLOOKUP(I143,'Control Efficiencies'!$B$2:$G$387,4,FALSE)</f>
        <v>40</v>
      </c>
      <c r="L143" s="18" t="s">
        <v>533</v>
      </c>
      <c r="M143" s="19" t="s">
        <v>530</v>
      </c>
      <c r="N143" s="24">
        <f>VLOOKUP(L143,'Control Efficiencies'!$B$2:$G$387,4,FALSE)</f>
        <v>40</v>
      </c>
      <c r="O143"/>
    </row>
    <row r="144" spans="1:15" x14ac:dyDescent="0.25">
      <c r="A144" s="34">
        <v>20100107</v>
      </c>
      <c r="B144" s="19" t="s">
        <v>1554</v>
      </c>
      <c r="C144" s="35">
        <v>71.092906529999993</v>
      </c>
      <c r="D144" s="35">
        <v>58</v>
      </c>
      <c r="E144" s="36">
        <f>COUNTIF('SCC Xref'!$C$3:$C$2237,'Selected Controls - HiLoMe Scen'!A144)</f>
        <v>2</v>
      </c>
      <c r="F144" s="19" t="s">
        <v>488</v>
      </c>
      <c r="G144" s="19" t="s">
        <v>63</v>
      </c>
      <c r="H144" s="24">
        <f>VLOOKUP(F144,'Control Efficiencies'!$B$2:$G$387,4,FALSE)</f>
        <v>80</v>
      </c>
      <c r="I144" s="18" t="s">
        <v>152</v>
      </c>
      <c r="J144" s="19" t="str">
        <f>VLOOKUP(I144,'Control Summary'!$C$3:$E$262,3,FALSE)</f>
        <v>Ignition Retard</v>
      </c>
      <c r="K144" s="24">
        <f>VLOOKUP(I144,'Control Efficiencies'!$B$2:$G$387,4,FALSE)</f>
        <v>25</v>
      </c>
      <c r="L144" s="18" t="s">
        <v>152</v>
      </c>
      <c r="M144" s="19" t="s">
        <v>145</v>
      </c>
      <c r="N144" s="24">
        <f>VLOOKUP(L144,'Control Efficiencies'!$B$2:$G$387,4,FALSE)</f>
        <v>25</v>
      </c>
      <c r="O144"/>
    </row>
    <row r="145" spans="1:15" x14ac:dyDescent="0.25">
      <c r="A145" s="34">
        <v>10300799</v>
      </c>
      <c r="B145" s="19" t="s">
        <v>1496</v>
      </c>
      <c r="C145" s="35">
        <v>67.011210000000005</v>
      </c>
      <c r="D145" s="35">
        <v>2</v>
      </c>
      <c r="E145" s="36">
        <f>COUNTIF('SCC Xref'!$C$3:$C$2237,'Selected Controls - HiLoMe Scen'!A145)</f>
        <v>5</v>
      </c>
      <c r="F145" s="19" t="s">
        <v>370</v>
      </c>
      <c r="G145" s="19" t="s">
        <v>367</v>
      </c>
      <c r="H145" s="24">
        <f>VLOOKUP(F145,'Control Efficiencies'!$B$2:$G$387,4,FALSE)</f>
        <v>91</v>
      </c>
      <c r="I145" s="18" t="s">
        <v>213</v>
      </c>
      <c r="J145" s="19" t="str">
        <f>VLOOKUP(I145,'Control Summary'!$C$3:$E$262,3,FALSE)</f>
        <v>Low NOx Burner and Flue Gas Recirculation</v>
      </c>
      <c r="K145" s="24">
        <f>VLOOKUP(I145,'Control Efficiencies'!$B$2:$G$387,4,FALSE)</f>
        <v>61</v>
      </c>
      <c r="L145" s="18" t="s">
        <v>36</v>
      </c>
      <c r="M145" s="19" t="s">
        <v>26</v>
      </c>
      <c r="N145" s="24">
        <f>VLOOKUP(L145,'Control Efficiencies'!$B$2:$G$387,4,FALSE)</f>
        <v>40</v>
      </c>
      <c r="O145"/>
    </row>
    <row r="146" spans="1:15" x14ac:dyDescent="0.25">
      <c r="A146" s="34">
        <v>10200401</v>
      </c>
      <c r="B146" s="19" t="s">
        <v>1472</v>
      </c>
      <c r="C146" s="35">
        <v>66.614210999999997</v>
      </c>
      <c r="D146" s="35">
        <v>48</v>
      </c>
      <c r="E146" s="36">
        <f>COUNTIF('SCC Xref'!$C$3:$C$2237,'Selected Controls - HiLoMe Scen'!A146)</f>
        <v>10</v>
      </c>
      <c r="F146" s="19" t="s">
        <v>378</v>
      </c>
      <c r="G146" s="19" t="s">
        <v>367</v>
      </c>
      <c r="H146" s="24">
        <f>VLOOKUP(F146,'Control Efficiencies'!$B$2:$G$387,4,FALSE)</f>
        <v>91</v>
      </c>
      <c r="I146" s="18" t="s">
        <v>216</v>
      </c>
      <c r="J146" s="19" t="str">
        <f>VLOOKUP(I146,'Control Summary'!$C$3:$E$262,3,FALSE)</f>
        <v>Low NOx Burner and Flue Gas Recirculation</v>
      </c>
      <c r="K146" s="24">
        <f>VLOOKUP(I146,'Control Efficiencies'!$B$2:$G$387,4,FALSE)</f>
        <v>61</v>
      </c>
      <c r="L146" s="18" t="s">
        <v>842</v>
      </c>
      <c r="M146" s="19" t="s">
        <v>868</v>
      </c>
      <c r="N146" s="24">
        <f>VLOOKUP(L146,'Control Efficiencies'!$B$2:$G$387,4,FALSE)</f>
        <v>30</v>
      </c>
      <c r="O146"/>
    </row>
    <row r="147" spans="1:15" x14ac:dyDescent="0.25">
      <c r="A147" s="34">
        <v>30302379</v>
      </c>
      <c r="B147" s="19" t="s">
        <v>1512</v>
      </c>
      <c r="C147" s="35">
        <v>61.572000000000003</v>
      </c>
      <c r="D147" s="35">
        <v>2</v>
      </c>
      <c r="E147" s="36">
        <f>COUNTIF('SCC Xref'!$C$3:$C$2237,'Selected Controls - HiLoMe Scen'!A147)</f>
        <v>1</v>
      </c>
      <c r="F147" s="19" t="s">
        <v>83</v>
      </c>
      <c r="G147" s="19" t="s">
        <v>63</v>
      </c>
      <c r="H147" s="24">
        <f>VLOOKUP(F147,'Control Efficiencies'!$B$2:$G$387,4,FALSE)</f>
        <v>90</v>
      </c>
      <c r="I147" s="18" t="s">
        <v>83</v>
      </c>
      <c r="J147" s="19" t="str">
        <f>VLOOKUP(I147,'Control Summary'!$C$3:$E$262,3,FALSE)</f>
        <v>Selective Catalytic Reduction</v>
      </c>
      <c r="K147" s="24">
        <f>VLOOKUP(I147,'Control Efficiencies'!$B$2:$G$387,4,FALSE)</f>
        <v>90</v>
      </c>
      <c r="L147" s="18" t="s">
        <v>83</v>
      </c>
      <c r="M147" s="19" t="s">
        <v>63</v>
      </c>
      <c r="N147" s="24">
        <f>VLOOKUP(L147,'Control Efficiencies'!$B$2:$G$387,4,FALSE)</f>
        <v>90</v>
      </c>
      <c r="O147"/>
    </row>
    <row r="148" spans="1:15" x14ac:dyDescent="0.25">
      <c r="A148" s="34">
        <v>20300809</v>
      </c>
      <c r="B148" s="19" t="s">
        <v>1580</v>
      </c>
      <c r="C148" s="35">
        <v>58.23</v>
      </c>
      <c r="D148" s="35">
        <v>2</v>
      </c>
      <c r="E148" s="36">
        <f>COUNTIF('SCC Xref'!$C$3:$C$2237,'Selected Controls - HiLoMe Scen'!A148)</f>
        <v>9</v>
      </c>
      <c r="F148" s="19" t="s">
        <v>123</v>
      </c>
      <c r="G148" s="19" t="s">
        <v>124</v>
      </c>
      <c r="H148" s="24">
        <f>VLOOKUP(F148,'Control Efficiencies'!$B$2:$G$387,4,FALSE)</f>
        <v>99</v>
      </c>
      <c r="I148" s="18" t="s">
        <v>58</v>
      </c>
      <c r="J148" s="19" t="str">
        <f>VLOOKUP(I148,'Control Summary'!$C$3:$E$262,3,FALSE)</f>
        <v>Dry Low NOx Combustion</v>
      </c>
      <c r="K148" s="24">
        <f>VLOOKUP(I148,'Control Efficiencies'!$B$2:$G$387,4,FALSE)</f>
        <v>84</v>
      </c>
      <c r="L148" s="18" t="s">
        <v>607</v>
      </c>
      <c r="M148" s="19" t="s">
        <v>608</v>
      </c>
      <c r="N148" s="24">
        <f>VLOOKUP(L148,'Control Efficiencies'!$B$2:$G$387,4,FALSE)</f>
        <v>72</v>
      </c>
      <c r="O148"/>
    </row>
    <row r="149" spans="1:15" x14ac:dyDescent="0.25">
      <c r="A149" s="34">
        <v>20400301</v>
      </c>
      <c r="B149" s="19" t="s">
        <v>1581</v>
      </c>
      <c r="C149" s="35">
        <v>56.330120000000001</v>
      </c>
      <c r="D149" s="35">
        <v>14</v>
      </c>
      <c r="E149" s="36">
        <f>COUNTIF('SCC Xref'!$C$3:$C$2237,'Selected Controls - HiLoMe Scen'!A149)</f>
        <v>9</v>
      </c>
      <c r="F149" s="19" t="s">
        <v>123</v>
      </c>
      <c r="G149" s="19" t="s">
        <v>124</v>
      </c>
      <c r="H149" s="24">
        <f>VLOOKUP(F149,'Control Efficiencies'!$B$2:$G$387,4,FALSE)</f>
        <v>99</v>
      </c>
      <c r="I149" s="18" t="s">
        <v>58</v>
      </c>
      <c r="J149" s="19" t="str">
        <f>VLOOKUP(I149,'Control Summary'!$C$3:$E$262,3,FALSE)</f>
        <v>Dry Low NOx Combustion</v>
      </c>
      <c r="K149" s="24">
        <f>VLOOKUP(I149,'Control Efficiencies'!$B$2:$G$387,4,FALSE)</f>
        <v>84</v>
      </c>
      <c r="L149" s="18" t="s">
        <v>607</v>
      </c>
      <c r="M149" s="19" t="s">
        <v>608</v>
      </c>
      <c r="N149" s="24">
        <f>VLOOKUP(L149,'Control Efficiencies'!$B$2:$G$387,4,FALSE)</f>
        <v>72</v>
      </c>
      <c r="O149"/>
    </row>
    <row r="150" spans="1:15" x14ac:dyDescent="0.25">
      <c r="A150" s="34">
        <v>31000414</v>
      </c>
      <c r="B150" s="19" t="s">
        <v>1542</v>
      </c>
      <c r="C150" s="35">
        <v>52.002499999999998</v>
      </c>
      <c r="D150" s="35">
        <v>3</v>
      </c>
      <c r="E150" s="36">
        <f>COUNTIF('SCC Xref'!$C$3:$C$2237,'Selected Controls - HiLoMe Scen'!A150)</f>
        <v>1</v>
      </c>
      <c r="F150" s="19" t="s">
        <v>742</v>
      </c>
      <c r="G150" s="19" t="s">
        <v>181</v>
      </c>
      <c r="H150" s="24">
        <f>VLOOKUP(F150,'Control Efficiencies'!$B$2:$G$387,4,FALSE)</f>
        <v>55</v>
      </c>
      <c r="I150" s="18" t="s">
        <v>742</v>
      </c>
      <c r="J150" s="19" t="str">
        <f>VLOOKUP(I150,'Control Summary'!$C$3:$E$262,3,FALSE)</f>
        <v>Low NOx Burner and Flue Gas Recirculation</v>
      </c>
      <c r="K150" s="24">
        <f>VLOOKUP(I150,'Control Efficiencies'!$B$2:$G$387,4,FALSE)</f>
        <v>55</v>
      </c>
      <c r="L150" s="18" t="s">
        <v>742</v>
      </c>
      <c r="M150" s="19" t="s">
        <v>181</v>
      </c>
      <c r="N150" s="24">
        <f>VLOOKUP(L150,'Control Efficiencies'!$B$2:$G$387,4,FALSE)</f>
        <v>55</v>
      </c>
      <c r="O150"/>
    </row>
    <row r="151" spans="1:15" x14ac:dyDescent="0.25">
      <c r="A151" s="34">
        <v>30101302</v>
      </c>
      <c r="B151" s="19" t="s">
        <v>1501</v>
      </c>
      <c r="C151" s="35">
        <v>50.54</v>
      </c>
      <c r="D151" s="35">
        <v>1</v>
      </c>
      <c r="E151" s="36">
        <f>COUNTIF('SCC Xref'!$C$3:$C$2237,'Selected Controls - HiLoMe Scen'!A151)</f>
        <v>3</v>
      </c>
      <c r="F151" s="19" t="s">
        <v>434</v>
      </c>
      <c r="G151" s="19" t="s">
        <v>418</v>
      </c>
      <c r="H151" s="24">
        <f>VLOOKUP(F151,'Control Efficiencies'!$B$2:$G$387,4,FALSE)</f>
        <v>98</v>
      </c>
      <c r="I151" s="18" t="s">
        <v>140</v>
      </c>
      <c r="J151" s="19" t="str">
        <f>VLOOKUP(I151,'Control Summary'!$C$3:$E$262,3,FALSE)</f>
        <v>Extended Absorption</v>
      </c>
      <c r="K151" s="24">
        <f>VLOOKUP(I151,'Control Efficiencies'!$B$2:$G$387,4,FALSE)</f>
        <v>95</v>
      </c>
      <c r="L151" s="18" t="s">
        <v>507</v>
      </c>
      <c r="M151" s="19" t="s">
        <v>63</v>
      </c>
      <c r="N151" s="24">
        <f>VLOOKUP(L151,'Control Efficiencies'!$B$2:$G$387,4,FALSE)</f>
        <v>90</v>
      </c>
      <c r="O151"/>
    </row>
    <row r="152" spans="1:15" x14ac:dyDescent="0.25">
      <c r="A152" s="34">
        <v>30501212</v>
      </c>
      <c r="B152" s="19" t="s">
        <v>1523</v>
      </c>
      <c r="C152" s="35">
        <v>49.01</v>
      </c>
      <c r="D152" s="35">
        <v>2</v>
      </c>
      <c r="E152" s="36">
        <f>COUNTIF('SCC Xref'!$C$3:$C$2237,'Selected Controls - HiLoMe Scen'!A152)</f>
        <v>1</v>
      </c>
      <c r="F152" s="19" t="s">
        <v>297</v>
      </c>
      <c r="G152" s="19" t="s">
        <v>255</v>
      </c>
      <c r="H152" s="24">
        <f>VLOOKUP(F152,'Control Efficiencies'!$B$2:$G$387,4,FALSE)</f>
        <v>40</v>
      </c>
      <c r="I152" s="18" t="s">
        <v>297</v>
      </c>
      <c r="J152" s="19" t="str">
        <f>VLOOKUP(I152,'Control Summary'!$C$3:$E$262,3,FALSE)</f>
        <v>Low NOx Burner</v>
      </c>
      <c r="K152" s="24">
        <f>VLOOKUP(I152,'Control Efficiencies'!$B$2:$G$387,4,FALSE)</f>
        <v>40</v>
      </c>
      <c r="L152" s="18" t="s">
        <v>297</v>
      </c>
      <c r="M152" s="19" t="s">
        <v>255</v>
      </c>
      <c r="N152" s="24">
        <f>VLOOKUP(L152,'Control Efficiencies'!$B$2:$G$387,4,FALSE)</f>
        <v>40</v>
      </c>
      <c r="O152"/>
    </row>
    <row r="153" spans="1:15" x14ac:dyDescent="0.25">
      <c r="A153" s="34">
        <v>30400704</v>
      </c>
      <c r="B153" s="19" t="s">
        <v>1515</v>
      </c>
      <c r="C153" s="35">
        <v>47.880972999999997</v>
      </c>
      <c r="D153" s="35">
        <v>26</v>
      </c>
      <c r="E153" s="36">
        <f>COUNTIF('SCC Xref'!$C$3:$C$2237,'Selected Controls - HiLoMe Scen'!A153)</f>
        <v>1</v>
      </c>
      <c r="F153" s="19" t="s">
        <v>356</v>
      </c>
      <c r="G153" s="19" t="s">
        <v>255</v>
      </c>
      <c r="H153" s="24">
        <f>VLOOKUP(F153,'Control Efficiencies'!$B$2:$G$387,4,FALSE)</f>
        <v>50</v>
      </c>
      <c r="I153" s="18" t="s">
        <v>356</v>
      </c>
      <c r="J153" s="19" t="str">
        <f>VLOOKUP(I153,'Control Summary'!$C$3:$E$262,3,FALSE)</f>
        <v>Low NOx Burner</v>
      </c>
      <c r="K153" s="24">
        <f>VLOOKUP(I153,'Control Efficiencies'!$B$2:$G$387,4,FALSE)</f>
        <v>50</v>
      </c>
      <c r="L153" s="18" t="s">
        <v>356</v>
      </c>
      <c r="M153" s="19" t="s">
        <v>255</v>
      </c>
      <c r="N153" s="24">
        <f>VLOOKUP(L153,'Control Efficiencies'!$B$2:$G$387,4,FALSE)</f>
        <v>50</v>
      </c>
      <c r="O153"/>
    </row>
    <row r="154" spans="1:15" x14ac:dyDescent="0.25">
      <c r="A154" s="34">
        <v>30190004</v>
      </c>
      <c r="B154" s="19" t="s">
        <v>1503</v>
      </c>
      <c r="C154" s="35">
        <v>46.747329899999997</v>
      </c>
      <c r="D154" s="35">
        <v>7</v>
      </c>
      <c r="E154" s="36">
        <f>COUNTIF('SCC Xref'!$C$3:$C$2237,'Selected Controls - HiLoMe Scen'!A154)</f>
        <v>6</v>
      </c>
      <c r="F154" s="19" t="s">
        <v>748</v>
      </c>
      <c r="G154" s="19" t="s">
        <v>268</v>
      </c>
      <c r="H154" s="24">
        <f>VLOOKUP(F154,'Control Efficiencies'!$B$2:$G$387,4,FALSE)</f>
        <v>90</v>
      </c>
      <c r="I154" s="18" t="s">
        <v>766</v>
      </c>
      <c r="J154" s="19" t="str">
        <f>VLOOKUP(I154,'Control Summary'!$C$3:$E$262,3,FALSE)</f>
        <v>Ultra-Low NOx Burner</v>
      </c>
      <c r="K154" s="24">
        <f>VLOOKUP(I154,'Control Efficiencies'!$B$2:$G$387,4,FALSE)</f>
        <v>75</v>
      </c>
      <c r="L154" s="18" t="s">
        <v>734</v>
      </c>
      <c r="M154" s="19" t="s">
        <v>255</v>
      </c>
      <c r="N154" s="24">
        <f>VLOOKUP(L154,'Control Efficiencies'!$B$2:$G$387,4,FALSE)</f>
        <v>50</v>
      </c>
      <c r="O154"/>
    </row>
    <row r="155" spans="1:15" x14ac:dyDescent="0.25">
      <c r="A155" s="34">
        <v>50200506</v>
      </c>
      <c r="B155" s="19" t="s">
        <v>1592</v>
      </c>
      <c r="C155" s="35">
        <v>46.559950000000001</v>
      </c>
      <c r="D155" s="35">
        <v>13</v>
      </c>
      <c r="E155" s="36">
        <f>COUNTIF('SCC Xref'!$C$3:$C$2237,'Selected Controls - HiLoMe Scen'!A155)</f>
        <v>2</v>
      </c>
      <c r="F155" s="19" t="s">
        <v>102</v>
      </c>
      <c r="G155" s="19" t="s">
        <v>63</v>
      </c>
      <c r="H155" s="24">
        <f>VLOOKUP(F155,'Control Efficiencies'!$B$2:$G$387,4,FALSE)</f>
        <v>90</v>
      </c>
      <c r="I155" s="18" t="s">
        <v>539</v>
      </c>
      <c r="J155" s="19" t="str">
        <f>VLOOKUP(I155,'Control Summary'!$C$3:$E$262,3,FALSE)</f>
        <v>Selective Non-Catalytic Reduction</v>
      </c>
      <c r="K155" s="24">
        <f>VLOOKUP(I155,'Control Efficiencies'!$B$2:$G$387,4,FALSE)</f>
        <v>45</v>
      </c>
      <c r="L155" s="18" t="s">
        <v>539</v>
      </c>
      <c r="M155" s="19" t="s">
        <v>530</v>
      </c>
      <c r="N155" s="24">
        <f>VLOOKUP(L155,'Control Efficiencies'!$B$2:$G$387,4,FALSE)</f>
        <v>45</v>
      </c>
      <c r="O155"/>
    </row>
    <row r="156" spans="1:15" x14ac:dyDescent="0.25">
      <c r="A156" s="34">
        <v>20400403</v>
      </c>
      <c r="B156" s="19" t="s">
        <v>1584</v>
      </c>
      <c r="C156" s="35">
        <v>41.627429999999997</v>
      </c>
      <c r="D156" s="35">
        <v>5</v>
      </c>
      <c r="E156" s="36">
        <f>COUNTIF('SCC Xref'!$C$3:$C$2237,'Selected Controls - HiLoMe Scen'!A156)</f>
        <v>2</v>
      </c>
      <c r="F156" s="19" t="s">
        <v>488</v>
      </c>
      <c r="G156" s="19" t="s">
        <v>63</v>
      </c>
      <c r="H156" s="24">
        <f>VLOOKUP(F156,'Control Efficiencies'!$B$2:$G$387,4,FALSE)</f>
        <v>80</v>
      </c>
      <c r="I156" s="18" t="s">
        <v>156</v>
      </c>
      <c r="J156" s="19" t="str">
        <f>VLOOKUP(I156,'Control Summary'!$C$3:$E$262,3,FALSE)</f>
        <v>Ignition Retard</v>
      </c>
      <c r="K156" s="24">
        <f>VLOOKUP(I156,'Control Efficiencies'!$B$2:$G$387,4,FALSE)</f>
        <v>25</v>
      </c>
      <c r="L156" s="18" t="s">
        <v>156</v>
      </c>
      <c r="M156" s="19" t="s">
        <v>145</v>
      </c>
      <c r="N156" s="24">
        <f>VLOOKUP(L156,'Control Efficiencies'!$B$2:$G$387,4,FALSE)</f>
        <v>25</v>
      </c>
      <c r="O156"/>
    </row>
    <row r="157" spans="1:15" x14ac:dyDescent="0.25">
      <c r="A157" s="34">
        <v>30301512</v>
      </c>
      <c r="B157" s="19" t="s">
        <v>1509</v>
      </c>
      <c r="C157" s="35">
        <v>40.325500000000005</v>
      </c>
      <c r="D157" s="35">
        <v>3</v>
      </c>
      <c r="E157" s="36">
        <f>COUNTIF('SCC Xref'!$C$3:$C$2237,'Selected Controls - HiLoMe Scen'!A157)</f>
        <v>7</v>
      </c>
      <c r="F157" s="19" t="s">
        <v>495</v>
      </c>
      <c r="G157" s="19" t="s">
        <v>63</v>
      </c>
      <c r="H157" s="24">
        <f>VLOOKUP(F157,'Control Efficiencies'!$B$2:$G$387,4,FALSE)</f>
        <v>90</v>
      </c>
      <c r="I157" s="18" t="s">
        <v>948</v>
      </c>
      <c r="J157" s="19" t="str">
        <f>VLOOKUP(I157,'Control Summary'!$C$3:$E$262,3,FALSE)</f>
        <v>Low NOx Burner, Over-fired Air and Gas Reburn</v>
      </c>
      <c r="K157" s="24">
        <f>VLOOKUP(I157,'Control Efficiencies'!$B$2:$G$387,4,FALSE)</f>
        <v>60</v>
      </c>
      <c r="L157" s="18" t="s">
        <v>254</v>
      </c>
      <c r="M157" s="19" t="s">
        <v>255</v>
      </c>
      <c r="N157" s="24">
        <f>VLOOKUP(L157,'Control Efficiencies'!$B$2:$G$387,4,FALSE)</f>
        <v>50</v>
      </c>
      <c r="O157"/>
    </row>
    <row r="158" spans="1:15" x14ac:dyDescent="0.25">
      <c r="A158" s="34">
        <v>10200604</v>
      </c>
      <c r="B158" s="19" t="s">
        <v>1479</v>
      </c>
      <c r="C158" s="35">
        <v>39.599534999999996</v>
      </c>
      <c r="D158" s="35">
        <v>11</v>
      </c>
      <c r="E158" s="36">
        <f>COUNTIF('SCC Xref'!$C$3:$C$2237,'Selected Controls - HiLoMe Scen'!A158)</f>
        <v>12</v>
      </c>
      <c r="F158" s="19" t="s">
        <v>376</v>
      </c>
      <c r="G158" s="19" t="s">
        <v>367</v>
      </c>
      <c r="H158" s="24">
        <f>VLOOKUP(F158,'Control Efficiencies'!$B$2:$G$387,4,FALSE)</f>
        <v>91</v>
      </c>
      <c r="I158" s="18" t="s">
        <v>389</v>
      </c>
      <c r="J158" s="19" t="str">
        <f>VLOOKUP(I158,'Control Summary'!$C$3:$E$262,3,FALSE)</f>
        <v>Low NOx Burner and Selective Non-Catalytic Reduction</v>
      </c>
      <c r="K158" s="24">
        <f>VLOOKUP(I158,'Control Efficiencies'!$B$2:$G$387,4,FALSE)</f>
        <v>69.5</v>
      </c>
      <c r="L158" s="18" t="s">
        <v>33</v>
      </c>
      <c r="M158" s="19" t="s">
        <v>26</v>
      </c>
      <c r="N158" s="24">
        <f>VLOOKUP(L158,'Control Efficiencies'!$B$2:$G$387,4,FALSE)</f>
        <v>40</v>
      </c>
      <c r="O158"/>
    </row>
    <row r="159" spans="1:15" x14ac:dyDescent="0.25">
      <c r="A159" s="34">
        <v>50300599</v>
      </c>
      <c r="B159" s="19" t="s">
        <v>1599</v>
      </c>
      <c r="C159" s="35">
        <v>38.140500000000003</v>
      </c>
      <c r="D159" s="35">
        <v>4</v>
      </c>
      <c r="E159" s="36">
        <f>COUNTIF('SCC Xref'!$C$3:$C$2237,'Selected Controls - HiLoMe Scen'!A159)</f>
        <v>1</v>
      </c>
      <c r="F159" s="19" t="s">
        <v>579</v>
      </c>
      <c r="G159" s="19" t="s">
        <v>530</v>
      </c>
      <c r="H159" s="24">
        <f>VLOOKUP(F159,'Control Efficiencies'!$B$2:$G$387,4,FALSE)</f>
        <v>45</v>
      </c>
      <c r="I159" s="18" t="s">
        <v>579</v>
      </c>
      <c r="J159" s="19" t="str">
        <f>VLOOKUP(I159,'Control Summary'!$C$3:$E$262,3,FALSE)</f>
        <v>Selective Non-Catalytic Reduction</v>
      </c>
      <c r="K159" s="24">
        <f>VLOOKUP(I159,'Control Efficiencies'!$B$2:$G$387,4,FALSE)</f>
        <v>45</v>
      </c>
      <c r="L159" s="18" t="s">
        <v>579</v>
      </c>
      <c r="M159" s="19" t="s">
        <v>530</v>
      </c>
      <c r="N159" s="24">
        <f>VLOOKUP(L159,'Control Efficiencies'!$B$2:$G$387,4,FALSE)</f>
        <v>45</v>
      </c>
      <c r="O159"/>
    </row>
    <row r="160" spans="1:15" x14ac:dyDescent="0.25">
      <c r="A160" s="34">
        <v>10200212</v>
      </c>
      <c r="B160" s="19" t="s">
        <v>1467</v>
      </c>
      <c r="C160" s="35">
        <v>35.25</v>
      </c>
      <c r="D160" s="35">
        <v>1</v>
      </c>
      <c r="E160" s="36">
        <f>COUNTIF('SCC Xref'!$C$3:$C$2237,'Selected Controls - HiLoMe Scen'!A160)</f>
        <v>8</v>
      </c>
      <c r="F160" s="19" t="s">
        <v>372</v>
      </c>
      <c r="G160" s="19" t="s">
        <v>367</v>
      </c>
      <c r="H160" s="24">
        <f>VLOOKUP(F160,'Control Efficiencies'!$B$2:$G$387,4,FALSE)</f>
        <v>91</v>
      </c>
      <c r="I160" s="18" t="s">
        <v>383</v>
      </c>
      <c r="J160" s="19" t="str">
        <f>VLOOKUP(I160,'Control Summary'!$C$3:$E$262,3,FALSE)</f>
        <v>Low NOx Burner and Selective Non-Catalytic Reduction</v>
      </c>
      <c r="K160" s="24">
        <f>VLOOKUP(I160,'Control Efficiencies'!$B$2:$G$387,4,FALSE)</f>
        <v>69.5</v>
      </c>
      <c r="L160" s="18" t="s">
        <v>620</v>
      </c>
      <c r="M160" s="19" t="s">
        <v>530</v>
      </c>
      <c r="N160" s="24">
        <f>VLOOKUP(L160,'Control Efficiencies'!$B$2:$G$387,4,FALSE)</f>
        <v>45</v>
      </c>
      <c r="O160"/>
    </row>
    <row r="161" spans="1:15" x14ac:dyDescent="0.25">
      <c r="A161" s="34">
        <v>30101301</v>
      </c>
      <c r="B161" s="19" t="s">
        <v>1501</v>
      </c>
      <c r="C161" s="35">
        <v>35.214500000000001</v>
      </c>
      <c r="D161" s="35">
        <v>3</v>
      </c>
      <c r="E161" s="36">
        <f>COUNTIF('SCC Xref'!$C$3:$C$2237,'Selected Controls - HiLoMe Scen'!A161)</f>
        <v>3</v>
      </c>
      <c r="F161" s="19" t="s">
        <v>434</v>
      </c>
      <c r="G161" s="19" t="s">
        <v>418</v>
      </c>
      <c r="H161" s="24">
        <f>VLOOKUP(F161,'Control Efficiencies'!$B$2:$G$387,4,FALSE)</f>
        <v>98</v>
      </c>
      <c r="I161" s="18" t="s">
        <v>140</v>
      </c>
      <c r="J161" s="19" t="str">
        <f>VLOOKUP(I161,'Control Summary'!$C$3:$E$262,3,FALSE)</f>
        <v>Extended Absorption</v>
      </c>
      <c r="K161" s="24">
        <f>VLOOKUP(I161,'Control Efficiencies'!$B$2:$G$387,4,FALSE)</f>
        <v>95</v>
      </c>
      <c r="L161" s="18" t="s">
        <v>507</v>
      </c>
      <c r="M161" s="19" t="s">
        <v>63</v>
      </c>
      <c r="N161" s="24">
        <f>VLOOKUP(L161,'Control Efficiencies'!$B$2:$G$387,4,FALSE)</f>
        <v>90</v>
      </c>
      <c r="O161"/>
    </row>
    <row r="162" spans="1:15" x14ac:dyDescent="0.25">
      <c r="A162" s="34">
        <v>31000415</v>
      </c>
      <c r="B162" s="19" t="s">
        <v>1543</v>
      </c>
      <c r="C162" s="35">
        <v>34.945</v>
      </c>
      <c r="D162" s="35">
        <v>1</v>
      </c>
      <c r="E162" s="36">
        <f>COUNTIF('SCC Xref'!$C$3:$C$2237,'Selected Controls - HiLoMe Scen'!A162)</f>
        <v>1</v>
      </c>
      <c r="F162" s="19" t="s">
        <v>685</v>
      </c>
      <c r="G162" s="19" t="s">
        <v>181</v>
      </c>
      <c r="H162" s="24">
        <f>VLOOKUP(F162,'Control Efficiencies'!$B$2:$G$387,4,FALSE)</f>
        <v>50</v>
      </c>
      <c r="I162" s="18" t="s">
        <v>685</v>
      </c>
      <c r="J162" s="19" t="str">
        <f>VLOOKUP(I162,'Control Summary'!$C$3:$E$262,3,FALSE)</f>
        <v>Low NOx Burner and Flue Gas Recirculation</v>
      </c>
      <c r="K162" s="24">
        <f>VLOOKUP(I162,'Control Efficiencies'!$B$2:$G$387,4,FALSE)</f>
        <v>50</v>
      </c>
      <c r="L162" s="18" t="s">
        <v>685</v>
      </c>
      <c r="M162" s="19" t="s">
        <v>181</v>
      </c>
      <c r="N162" s="24">
        <f>VLOOKUP(L162,'Control Efficiencies'!$B$2:$G$387,4,FALSE)</f>
        <v>50</v>
      </c>
      <c r="O162"/>
    </row>
    <row r="163" spans="1:15" x14ac:dyDescent="0.25">
      <c r="A163" s="34">
        <v>20400499</v>
      </c>
      <c r="B163" s="19" t="s">
        <v>1585</v>
      </c>
      <c r="C163" s="35">
        <v>34.501205000000006</v>
      </c>
      <c r="D163" s="35">
        <v>12</v>
      </c>
      <c r="E163" s="36">
        <f>COUNTIF('SCC Xref'!$C$3:$C$2237,'Selected Controls - HiLoMe Scen'!A163)</f>
        <v>1</v>
      </c>
      <c r="F163" s="19" t="s">
        <v>156</v>
      </c>
      <c r="G163" s="19" t="s">
        <v>145</v>
      </c>
      <c r="H163" s="24">
        <f>VLOOKUP(F163,'Control Efficiencies'!$B$2:$G$387,4,FALSE)</f>
        <v>25</v>
      </c>
      <c r="I163" s="18" t="s">
        <v>156</v>
      </c>
      <c r="J163" s="19" t="str">
        <f>VLOOKUP(I163,'Control Summary'!$C$3:$E$262,3,FALSE)</f>
        <v>Ignition Retard</v>
      </c>
      <c r="K163" s="24">
        <f>VLOOKUP(I163,'Control Efficiencies'!$B$2:$G$387,4,FALSE)</f>
        <v>25</v>
      </c>
      <c r="L163" s="18" t="s">
        <v>156</v>
      </c>
      <c r="M163" s="19" t="s">
        <v>145</v>
      </c>
      <c r="N163" s="24">
        <f>VLOOKUP(L163,'Control Efficiencies'!$B$2:$G$387,4,FALSE)</f>
        <v>25</v>
      </c>
      <c r="O163"/>
    </row>
    <row r="164" spans="1:15" x14ac:dyDescent="0.25">
      <c r="A164" s="34">
        <v>10300208</v>
      </c>
      <c r="B164" s="19" t="s">
        <v>1486</v>
      </c>
      <c r="C164" s="35">
        <v>32.428649999999998</v>
      </c>
      <c r="D164" s="35">
        <v>5</v>
      </c>
      <c r="E164" s="36">
        <f>COUNTIF('SCC Xref'!$C$3:$C$2237,'Selected Controls - HiLoMe Scen'!A164)</f>
        <v>3</v>
      </c>
      <c r="F164" s="19" t="s">
        <v>611</v>
      </c>
      <c r="G164" s="19" t="s">
        <v>63</v>
      </c>
      <c r="H164" s="24">
        <f>VLOOKUP(F164,'Control Efficiencies'!$B$2:$G$387,4,FALSE)</f>
        <v>85</v>
      </c>
      <c r="I164" s="18" t="s">
        <v>844</v>
      </c>
      <c r="J164" s="19" t="str">
        <f>VLOOKUP(I164,'Control Summary'!$C$3:$E$262,3,FALSE)</f>
        <v>Regenerative Selective Catalytic Reduction</v>
      </c>
      <c r="K164" s="24">
        <f>VLOOKUP(I164,'Control Efficiencies'!$B$2:$G$387,4,FALSE)</f>
        <v>70</v>
      </c>
      <c r="L164" s="18" t="s">
        <v>620</v>
      </c>
      <c r="M164" s="19" t="s">
        <v>530</v>
      </c>
      <c r="N164" s="24">
        <f>VLOOKUP(L164,'Control Efficiencies'!$B$2:$G$387,4,FALSE)</f>
        <v>45</v>
      </c>
      <c r="O164"/>
    </row>
    <row r="165" spans="1:15" x14ac:dyDescent="0.25">
      <c r="A165" s="34">
        <v>10201401</v>
      </c>
      <c r="B165" s="19" t="s">
        <v>1605</v>
      </c>
      <c r="C165" s="35">
        <v>32.245964999999998</v>
      </c>
      <c r="D165" s="35">
        <v>17</v>
      </c>
      <c r="E165" s="36">
        <f>COUNTIF('SCC Xref'!$C$3:$C$2237,'Selected Controls - HiLoMe Scen'!A165)</f>
        <v>12</v>
      </c>
      <c r="F165" s="19" t="s">
        <v>376</v>
      </c>
      <c r="G165" s="19" t="s">
        <v>367</v>
      </c>
      <c r="H165" s="24">
        <f>VLOOKUP(F165,'Control Efficiencies'!$B$2:$G$387,4,FALSE)</f>
        <v>91</v>
      </c>
      <c r="I165" s="18" t="s">
        <v>389</v>
      </c>
      <c r="J165" s="19" t="str">
        <f>VLOOKUP(I165,'Control Summary'!$C$3:$E$262,3,FALSE)</f>
        <v>Low NOx Burner and Selective Non-Catalytic Reduction</v>
      </c>
      <c r="K165" s="24">
        <f>VLOOKUP(I165,'Control Efficiencies'!$B$2:$G$387,4,FALSE)</f>
        <v>69.5</v>
      </c>
      <c r="L165" s="18" t="s">
        <v>33</v>
      </c>
      <c r="M165" s="19" t="s">
        <v>26</v>
      </c>
      <c r="N165" s="24">
        <f>VLOOKUP(L165,'Control Efficiencies'!$B$2:$G$387,4,FALSE)</f>
        <v>40</v>
      </c>
      <c r="O165"/>
    </row>
    <row r="166" spans="1:15" x14ac:dyDescent="0.25">
      <c r="A166" s="34">
        <v>20200104</v>
      </c>
      <c r="B166" s="19" t="s">
        <v>1560</v>
      </c>
      <c r="C166" s="35">
        <v>29.202885000000002</v>
      </c>
      <c r="D166" s="35">
        <v>14</v>
      </c>
      <c r="E166" s="36">
        <f>COUNTIF('SCC Xref'!$C$3:$C$2237,'Selected Controls - HiLoMe Scen'!A166)</f>
        <v>3</v>
      </c>
      <c r="F166" s="19" t="s">
        <v>488</v>
      </c>
      <c r="G166" s="19" t="s">
        <v>63</v>
      </c>
      <c r="H166" s="24">
        <f>VLOOKUP(F166,'Control Efficiencies'!$B$2:$G$387,4,FALSE)</f>
        <v>80</v>
      </c>
      <c r="I166" s="18" t="s">
        <v>156</v>
      </c>
      <c r="J166" s="19" t="str">
        <f>VLOOKUP(I166,'Control Summary'!$C$3:$E$262,3,FALSE)</f>
        <v>Ignition Retard</v>
      </c>
      <c r="K166" s="24">
        <f>VLOOKUP(I166,'Control Efficiencies'!$B$2:$G$387,4,FALSE)</f>
        <v>25</v>
      </c>
      <c r="L166" s="18" t="s">
        <v>156</v>
      </c>
      <c r="M166" s="19" t="s">
        <v>145</v>
      </c>
      <c r="N166" s="24">
        <f>VLOOKUP(L166,'Control Efficiencies'!$B$2:$G$387,4,FALSE)</f>
        <v>25</v>
      </c>
      <c r="O166"/>
    </row>
    <row r="167" spans="1:15" x14ac:dyDescent="0.25">
      <c r="A167" s="34">
        <v>30600103</v>
      </c>
      <c r="B167" s="19" t="s">
        <v>1532</v>
      </c>
      <c r="C167" s="35">
        <v>28.2042</v>
      </c>
      <c r="D167" s="35">
        <v>7</v>
      </c>
      <c r="E167" s="36">
        <f>COUNTIF('SCC Xref'!$C$3:$C$2237,'Selected Controls - HiLoMe Scen'!A167)</f>
        <v>9</v>
      </c>
      <c r="F167" s="19" t="s">
        <v>696</v>
      </c>
      <c r="G167" s="19" t="s">
        <v>268</v>
      </c>
      <c r="H167" s="24">
        <f>VLOOKUP(F167,'Control Efficiencies'!$B$2:$G$387,4,FALSE)</f>
        <v>90</v>
      </c>
      <c r="I167" s="18" t="s">
        <v>846</v>
      </c>
      <c r="J167" s="19" t="str">
        <f>VLOOKUP(I167,'Control Summary'!$C$3:$E$262,3,FALSE)</f>
        <v>Regenerative Selective Catalytic Reduction</v>
      </c>
      <c r="K167" s="24">
        <f>VLOOKUP(I167,'Control Efficiencies'!$B$2:$G$387,4,FALSE)</f>
        <v>70</v>
      </c>
      <c r="L167" s="18" t="s">
        <v>744</v>
      </c>
      <c r="M167" s="19" t="s">
        <v>181</v>
      </c>
      <c r="N167" s="24">
        <f>VLOOKUP(L167,'Control Efficiencies'!$B$2:$G$387,4,FALSE)</f>
        <v>34</v>
      </c>
      <c r="O167"/>
    </row>
    <row r="168" spans="1:15" x14ac:dyDescent="0.25">
      <c r="A168" s="34">
        <v>10300701</v>
      </c>
      <c r="B168" s="19" t="s">
        <v>1495</v>
      </c>
      <c r="C168" s="35">
        <v>28.047011000000001</v>
      </c>
      <c r="D168" s="35">
        <v>12</v>
      </c>
      <c r="E168" s="36">
        <f>COUNTIF('SCC Xref'!$C$3:$C$2237,'Selected Controls - HiLoMe Scen'!A168)</f>
        <v>5</v>
      </c>
      <c r="F168" s="19" t="s">
        <v>370</v>
      </c>
      <c r="G168" s="19" t="s">
        <v>367</v>
      </c>
      <c r="H168" s="24">
        <f>VLOOKUP(F168,'Control Efficiencies'!$B$2:$G$387,4,FALSE)</f>
        <v>91</v>
      </c>
      <c r="I168" s="18" t="s">
        <v>213</v>
      </c>
      <c r="J168" s="19" t="str">
        <f>VLOOKUP(I168,'Control Summary'!$C$3:$E$262,3,FALSE)</f>
        <v>Low NOx Burner and Flue Gas Recirculation</v>
      </c>
      <c r="K168" s="24">
        <f>VLOOKUP(I168,'Control Efficiencies'!$B$2:$G$387,4,FALSE)</f>
        <v>61</v>
      </c>
      <c r="L168" s="18" t="s">
        <v>36</v>
      </c>
      <c r="M168" s="19" t="s">
        <v>26</v>
      </c>
      <c r="N168" s="24">
        <f>VLOOKUP(L168,'Control Efficiencies'!$B$2:$G$387,4,FALSE)</f>
        <v>40</v>
      </c>
      <c r="O168"/>
    </row>
    <row r="169" spans="1:15" x14ac:dyDescent="0.25">
      <c r="A169" s="34">
        <v>10200402</v>
      </c>
      <c r="B169" s="19" t="s">
        <v>1473</v>
      </c>
      <c r="C169" s="35">
        <v>27.838184999999999</v>
      </c>
      <c r="D169" s="35">
        <v>20</v>
      </c>
      <c r="E169" s="36">
        <f>COUNTIF('SCC Xref'!$C$3:$C$2237,'Selected Controls - HiLoMe Scen'!A169)</f>
        <v>10</v>
      </c>
      <c r="F169" s="19" t="s">
        <v>378</v>
      </c>
      <c r="G169" s="19" t="s">
        <v>367</v>
      </c>
      <c r="H169" s="24">
        <f>VLOOKUP(F169,'Control Efficiencies'!$B$2:$G$387,4,FALSE)</f>
        <v>91</v>
      </c>
      <c r="I169" s="18" t="s">
        <v>216</v>
      </c>
      <c r="J169" s="19" t="str">
        <f>VLOOKUP(I169,'Control Summary'!$C$3:$E$262,3,FALSE)</f>
        <v>Low NOx Burner and Flue Gas Recirculation</v>
      </c>
      <c r="K169" s="24">
        <f>VLOOKUP(I169,'Control Efficiencies'!$B$2:$G$387,4,FALSE)</f>
        <v>61</v>
      </c>
      <c r="L169" s="18" t="s">
        <v>842</v>
      </c>
      <c r="M169" s="19" t="s">
        <v>868</v>
      </c>
      <c r="N169" s="24">
        <f>VLOOKUP(L169,'Control Efficiencies'!$B$2:$G$387,4,FALSE)</f>
        <v>30</v>
      </c>
      <c r="O169"/>
    </row>
    <row r="170" spans="1:15" x14ac:dyDescent="0.25">
      <c r="A170" s="34">
        <v>50300503</v>
      </c>
      <c r="B170" s="19" t="s">
        <v>1595</v>
      </c>
      <c r="C170" s="35">
        <v>27.79</v>
      </c>
      <c r="D170" s="35">
        <v>1</v>
      </c>
      <c r="E170" s="36">
        <f>COUNTIF('SCC Xref'!$C$3:$C$2237,'Selected Controls - HiLoMe Scen'!A170)</f>
        <v>1</v>
      </c>
      <c r="F170" s="19" t="s">
        <v>579</v>
      </c>
      <c r="G170" s="19" t="s">
        <v>530</v>
      </c>
      <c r="H170" s="24">
        <f>VLOOKUP(F170,'Control Efficiencies'!$B$2:$G$387,4,FALSE)</f>
        <v>45</v>
      </c>
      <c r="I170" s="18" t="s">
        <v>579</v>
      </c>
      <c r="J170" s="19" t="str">
        <f>VLOOKUP(I170,'Control Summary'!$C$3:$E$262,3,FALSE)</f>
        <v>Selective Non-Catalytic Reduction</v>
      </c>
      <c r="K170" s="24">
        <f>VLOOKUP(I170,'Control Efficiencies'!$B$2:$G$387,4,FALSE)</f>
        <v>45</v>
      </c>
      <c r="L170" s="18" t="s">
        <v>579</v>
      </c>
      <c r="M170" s="19" t="s">
        <v>530</v>
      </c>
      <c r="N170" s="24">
        <f>VLOOKUP(L170,'Control Efficiencies'!$B$2:$G$387,4,FALSE)</f>
        <v>45</v>
      </c>
      <c r="O170"/>
    </row>
    <row r="171" spans="1:15" x14ac:dyDescent="0.25">
      <c r="A171" s="34">
        <v>20300701</v>
      </c>
      <c r="B171" s="19" t="s">
        <v>1575</v>
      </c>
      <c r="C171" s="35">
        <v>25.710852704999997</v>
      </c>
      <c r="D171" s="35">
        <v>16</v>
      </c>
      <c r="E171" s="36">
        <f>COUNTIF('SCC Xref'!$C$3:$C$2237,'Selected Controls - HiLoMe Scen'!A171)</f>
        <v>9</v>
      </c>
      <c r="F171" s="19" t="s">
        <v>123</v>
      </c>
      <c r="G171" s="19" t="s">
        <v>124</v>
      </c>
      <c r="H171" s="24">
        <f>VLOOKUP(F171,'Control Efficiencies'!$B$2:$G$387,4,FALSE)</f>
        <v>99</v>
      </c>
      <c r="I171" s="18" t="s">
        <v>58</v>
      </c>
      <c r="J171" s="19" t="str">
        <f>VLOOKUP(I171,'Control Summary'!$C$3:$E$262,3,FALSE)</f>
        <v>Dry Low NOx Combustion</v>
      </c>
      <c r="K171" s="24">
        <f>VLOOKUP(I171,'Control Efficiencies'!$B$2:$G$387,4,FALSE)</f>
        <v>84</v>
      </c>
      <c r="L171" s="18" t="s">
        <v>607</v>
      </c>
      <c r="M171" s="19" t="s">
        <v>608</v>
      </c>
      <c r="N171" s="24">
        <f>VLOOKUP(L171,'Control Efficiencies'!$B$2:$G$387,4,FALSE)</f>
        <v>72</v>
      </c>
      <c r="O171"/>
    </row>
    <row r="172" spans="1:15" x14ac:dyDescent="0.25">
      <c r="A172" s="34">
        <v>10100221</v>
      </c>
      <c r="B172" s="19" t="s">
        <v>1446</v>
      </c>
      <c r="C172" s="35">
        <v>24.5</v>
      </c>
      <c r="D172" s="35">
        <v>1</v>
      </c>
      <c r="E172" s="36">
        <f>COUNTIF('SCC Xref'!$C$3:$C$2237,'Selected Controls - HiLoMe Scen'!A172)</f>
        <v>16</v>
      </c>
      <c r="F172" s="19" t="s">
        <v>651</v>
      </c>
      <c r="G172" s="19" t="s">
        <v>63</v>
      </c>
      <c r="H172" s="24">
        <f>VLOOKUP(F172,'Control Efficiencies'!$B$2:$G$387,4,FALSE)</f>
        <v>90</v>
      </c>
      <c r="I172" s="18" t="s">
        <v>632</v>
      </c>
      <c r="J172" s="19" t="str">
        <f>VLOOKUP(I172,'Control Summary'!$C$3:$E$262,3,FALSE)</f>
        <v>Low NOx Burner</v>
      </c>
      <c r="K172" s="24">
        <f>VLOOKUP(I172,'Control Efficiencies'!$B$2:$G$387,4,FALSE)</f>
        <v>57</v>
      </c>
      <c r="L172" s="18" t="s">
        <v>672</v>
      </c>
      <c r="M172" s="19" t="s">
        <v>530</v>
      </c>
      <c r="N172" s="24">
        <f>VLOOKUP(L172,'Control Efficiencies'!$B$2:$G$387,4,FALSE)</f>
        <v>25</v>
      </c>
      <c r="O172"/>
    </row>
    <row r="173" spans="1:15" x14ac:dyDescent="0.25">
      <c r="A173" s="34">
        <v>10300501</v>
      </c>
      <c r="B173" s="19" t="s">
        <v>1490</v>
      </c>
      <c r="C173" s="35">
        <v>24.176254887399999</v>
      </c>
      <c r="D173" s="35">
        <v>375</v>
      </c>
      <c r="E173" s="36">
        <f>COUNTIF('SCC Xref'!$C$3:$C$2237,'Selected Controls - HiLoMe Scen'!A173)</f>
        <v>10</v>
      </c>
      <c r="F173" s="19" t="s">
        <v>374</v>
      </c>
      <c r="G173" s="19" t="s">
        <v>367</v>
      </c>
      <c r="H173" s="24">
        <f>VLOOKUP(F173,'Control Efficiencies'!$B$2:$G$387,4,FALSE)</f>
        <v>91</v>
      </c>
      <c r="I173" s="18" t="s">
        <v>205</v>
      </c>
      <c r="J173" s="19" t="str">
        <f>VLOOKUP(I173,'Control Summary'!$C$3:$E$262,3,FALSE)</f>
        <v>Low NOx Burner and Flue Gas Recirculation</v>
      </c>
      <c r="K173" s="24">
        <f>VLOOKUP(I173,'Control Efficiencies'!$B$2:$G$387,4,FALSE)</f>
        <v>61</v>
      </c>
      <c r="L173" s="18" t="s">
        <v>838</v>
      </c>
      <c r="M173" s="19" t="s">
        <v>868</v>
      </c>
      <c r="N173" s="24">
        <f>VLOOKUP(L173,'Control Efficiencies'!$B$2:$G$387,4,FALSE)</f>
        <v>30</v>
      </c>
      <c r="O173"/>
    </row>
    <row r="174" spans="1:15" x14ac:dyDescent="0.25">
      <c r="A174" s="34">
        <v>10201002</v>
      </c>
      <c r="B174" s="19" t="s">
        <v>1484</v>
      </c>
      <c r="C174" s="35">
        <v>23.485054935000001</v>
      </c>
      <c r="D174" s="35">
        <v>231</v>
      </c>
      <c r="E174" s="36">
        <f>COUNTIF('SCC Xref'!$C$3:$C$2237,'Selected Controls - HiLoMe Scen'!A174)</f>
        <v>5</v>
      </c>
      <c r="F174" s="19" t="s">
        <v>366</v>
      </c>
      <c r="G174" s="19" t="s">
        <v>367</v>
      </c>
      <c r="H174" s="24">
        <f>VLOOKUP(F174,'Control Efficiencies'!$B$2:$G$387,4,FALSE)</f>
        <v>91</v>
      </c>
      <c r="I174" s="18" t="s">
        <v>208</v>
      </c>
      <c r="J174" s="19" t="str">
        <f>VLOOKUP(I174,'Control Summary'!$C$3:$E$262,3,FALSE)</f>
        <v>Low NOx Burner and Flue Gas Recirculation</v>
      </c>
      <c r="K174" s="24">
        <f>VLOOKUP(I174,'Control Efficiencies'!$B$2:$G$387,4,FALSE)</f>
        <v>61</v>
      </c>
      <c r="L174" s="18" t="s">
        <v>30</v>
      </c>
      <c r="M174" s="19" t="s">
        <v>26</v>
      </c>
      <c r="N174" s="24">
        <f>VLOOKUP(L174,'Control Efficiencies'!$B$2:$G$387,4,FALSE)</f>
        <v>40</v>
      </c>
      <c r="O174"/>
    </row>
    <row r="175" spans="1:15" x14ac:dyDescent="0.25">
      <c r="A175" s="34">
        <v>20300204</v>
      </c>
      <c r="B175" s="19" t="s">
        <v>1574</v>
      </c>
      <c r="C175" s="35">
        <v>23.175854999999999</v>
      </c>
      <c r="D175" s="35">
        <v>4</v>
      </c>
      <c r="E175" s="36">
        <f>COUNTIF('SCC Xref'!$C$3:$C$2237,'Selected Controls - HiLoMe Scen'!A175)</f>
        <v>3</v>
      </c>
      <c r="F175" s="19" t="s">
        <v>21</v>
      </c>
      <c r="G175" s="19" t="s">
        <v>22</v>
      </c>
      <c r="H175" s="24">
        <f>VLOOKUP(F175,'Control Efficiencies'!$B$2:$G$387,4,FALSE)</f>
        <v>30</v>
      </c>
      <c r="I175" s="18" t="s">
        <v>16</v>
      </c>
      <c r="J175" s="19" t="str">
        <f>VLOOKUP(I175,'Control Summary'!$C$3:$E$262,3,FALSE)</f>
        <v>Adjust Air to Fuel Ratio</v>
      </c>
      <c r="K175" s="24">
        <f>VLOOKUP(I175,'Control Efficiencies'!$B$2:$G$387,4,FALSE)</f>
        <v>20</v>
      </c>
      <c r="L175" s="18" t="s">
        <v>16</v>
      </c>
      <c r="M175" s="19" t="s">
        <v>17</v>
      </c>
      <c r="N175" s="24">
        <f>VLOOKUP(L175,'Control Efficiencies'!$B$2:$G$387,4,FALSE)</f>
        <v>20</v>
      </c>
      <c r="O175"/>
    </row>
    <row r="176" spans="1:15" x14ac:dyDescent="0.25">
      <c r="A176" s="34">
        <v>30500201</v>
      </c>
      <c r="B176" s="19" t="s">
        <v>1518</v>
      </c>
      <c r="C176" s="35">
        <v>21.744430000000001</v>
      </c>
      <c r="D176" s="35">
        <v>23</v>
      </c>
      <c r="E176" s="36">
        <f>COUNTIF('SCC Xref'!$C$3:$C$2237,'Selected Controls - HiLoMe Scen'!A176)</f>
        <v>1</v>
      </c>
      <c r="F176" s="19" t="s">
        <v>271</v>
      </c>
      <c r="G176" s="19" t="s">
        <v>255</v>
      </c>
      <c r="H176" s="24">
        <f>VLOOKUP(F176,'Control Efficiencies'!$B$2:$G$387,4,FALSE)</f>
        <v>50</v>
      </c>
      <c r="I176" s="18" t="s">
        <v>271</v>
      </c>
      <c r="J176" s="19" t="str">
        <f>VLOOKUP(I176,'Control Summary'!$C$3:$E$262,3,FALSE)</f>
        <v>Low NOx Burner</v>
      </c>
      <c r="K176" s="24">
        <f>VLOOKUP(I176,'Control Efficiencies'!$B$2:$G$387,4,FALSE)</f>
        <v>50</v>
      </c>
      <c r="L176" s="18" t="s">
        <v>271</v>
      </c>
      <c r="M176" s="19" t="s">
        <v>255</v>
      </c>
      <c r="N176" s="24">
        <f>VLOOKUP(L176,'Control Efficiencies'!$B$2:$G$387,4,FALSE)</f>
        <v>50</v>
      </c>
      <c r="O176"/>
    </row>
    <row r="177" spans="1:15" x14ac:dyDescent="0.25">
      <c r="A177" s="34">
        <v>20201702</v>
      </c>
      <c r="B177" s="19" t="s">
        <v>1569</v>
      </c>
      <c r="C177" s="35">
        <v>21.658964870000002</v>
      </c>
      <c r="D177" s="35">
        <v>53</v>
      </c>
      <c r="E177" s="36">
        <f>COUNTIF('SCC Xref'!$C$3:$C$2237,'Selected Controls - HiLoMe Scen'!A177)</f>
        <v>1</v>
      </c>
      <c r="F177" s="19" t="s">
        <v>144</v>
      </c>
      <c r="G177" s="19" t="s">
        <v>145</v>
      </c>
      <c r="H177" s="24">
        <f>VLOOKUP(F177,'Control Efficiencies'!$B$2:$G$387,4,FALSE)</f>
        <v>25</v>
      </c>
      <c r="I177" s="18" t="s">
        <v>144</v>
      </c>
      <c r="J177" s="19" t="str">
        <f>VLOOKUP(I177,'Control Summary'!$C$3:$E$262,3,FALSE)</f>
        <v>Ignition Retard</v>
      </c>
      <c r="K177" s="24">
        <f>VLOOKUP(I177,'Control Efficiencies'!$B$2:$G$387,4,FALSE)</f>
        <v>25</v>
      </c>
      <c r="L177" s="18" t="s">
        <v>144</v>
      </c>
      <c r="M177" s="19" t="s">
        <v>145</v>
      </c>
      <c r="N177" s="24">
        <f>VLOOKUP(L177,'Control Efficiencies'!$B$2:$G$387,4,FALSE)</f>
        <v>25</v>
      </c>
      <c r="O177"/>
    </row>
    <row r="178" spans="1:15" x14ac:dyDescent="0.25">
      <c r="A178" s="34">
        <v>30201401</v>
      </c>
      <c r="B178" s="19" t="s">
        <v>1505</v>
      </c>
      <c r="C178" s="35">
        <v>21.657209999999999</v>
      </c>
      <c r="D178" s="35">
        <v>7</v>
      </c>
      <c r="E178" s="36">
        <f>COUNTIF('SCC Xref'!$C$3:$C$2237,'Selected Controls - HiLoMe Scen'!A178)</f>
        <v>1</v>
      </c>
      <c r="F178" s="19" t="s">
        <v>250</v>
      </c>
      <c r="G178" s="19" t="s">
        <v>181</v>
      </c>
      <c r="H178" s="24">
        <f>VLOOKUP(F178,'Control Efficiencies'!$B$2:$G$387,4,FALSE)</f>
        <v>55</v>
      </c>
      <c r="I178" s="18" t="s">
        <v>250</v>
      </c>
      <c r="J178" s="19" t="str">
        <f>VLOOKUP(I178,'Control Summary'!$C$3:$E$262,3,FALSE)</f>
        <v>Low NOx Burner and Flue Gas Recirculation</v>
      </c>
      <c r="K178" s="24">
        <f>VLOOKUP(I178,'Control Efficiencies'!$B$2:$G$387,4,FALSE)</f>
        <v>55</v>
      </c>
      <c r="L178" s="18" t="s">
        <v>250</v>
      </c>
      <c r="M178" s="19" t="s">
        <v>181</v>
      </c>
      <c r="N178" s="24">
        <f>VLOOKUP(L178,'Control Efficiencies'!$B$2:$G$387,4,FALSE)</f>
        <v>55</v>
      </c>
      <c r="O178"/>
    </row>
    <row r="179" spans="1:15" x14ac:dyDescent="0.25">
      <c r="A179" s="34">
        <v>10100504</v>
      </c>
      <c r="B179" s="19" t="s">
        <v>1454</v>
      </c>
      <c r="C179" s="35">
        <v>21.348417770000001</v>
      </c>
      <c r="D179" s="35">
        <v>15</v>
      </c>
      <c r="E179" s="36">
        <f>COUNTIF('SCC Xref'!$C$3:$C$2237,'Selected Controls - HiLoMe Scen'!A179)</f>
        <v>3</v>
      </c>
      <c r="F179" s="19" t="s">
        <v>657</v>
      </c>
      <c r="G179" s="19" t="s">
        <v>63</v>
      </c>
      <c r="H179" s="24">
        <f>VLOOKUP(F179,'Control Efficiencies'!$B$2:$G$387,4,FALSE)</f>
        <v>80</v>
      </c>
      <c r="I179" s="18" t="s">
        <v>557</v>
      </c>
      <c r="J179" s="19" t="str">
        <f>VLOOKUP(I179,'Control Summary'!$C$3:$E$262,3,FALSE)</f>
        <v>Selective Non-Catalytic Reduction</v>
      </c>
      <c r="K179" s="24">
        <f>VLOOKUP(I179,'Control Efficiencies'!$B$2:$G$387,4,FALSE)</f>
        <v>50</v>
      </c>
      <c r="L179" s="18" t="s">
        <v>557</v>
      </c>
      <c r="M179" s="19" t="s">
        <v>530</v>
      </c>
      <c r="N179" s="24">
        <f>VLOOKUP(L179,'Control Efficiencies'!$B$2:$G$387,4,FALSE)</f>
        <v>50</v>
      </c>
      <c r="O179"/>
    </row>
    <row r="180" spans="1:15" x14ac:dyDescent="0.25">
      <c r="A180" s="34">
        <v>30301575</v>
      </c>
      <c r="B180" s="19" t="s">
        <v>1509</v>
      </c>
      <c r="C180" s="35">
        <v>19.858495000000001</v>
      </c>
      <c r="D180" s="35">
        <v>8</v>
      </c>
      <c r="E180" s="36">
        <f>COUNTIF('SCC Xref'!$C$3:$C$2237,'Selected Controls - HiLoMe Scen'!A180)</f>
        <v>2</v>
      </c>
      <c r="F180" s="19" t="s">
        <v>226</v>
      </c>
      <c r="G180" s="19" t="s">
        <v>181</v>
      </c>
      <c r="H180" s="24">
        <f>VLOOKUP(F180,'Control Efficiencies'!$B$2:$G$387,4,FALSE)</f>
        <v>60</v>
      </c>
      <c r="I180" s="18" t="s">
        <v>337</v>
      </c>
      <c r="J180" s="19" t="str">
        <f>VLOOKUP(I180,'Control Summary'!$C$3:$E$262,3,FALSE)</f>
        <v>Low NOx Burner</v>
      </c>
      <c r="K180" s="24">
        <f>VLOOKUP(I180,'Control Efficiencies'!$B$2:$G$387,4,FALSE)</f>
        <v>50</v>
      </c>
      <c r="L180" s="18" t="s">
        <v>337</v>
      </c>
      <c r="M180" s="19" t="s">
        <v>255</v>
      </c>
      <c r="N180" s="24">
        <f>VLOOKUP(L180,'Control Efficiencies'!$B$2:$G$387,4,FALSE)</f>
        <v>50</v>
      </c>
      <c r="O180"/>
    </row>
    <row r="181" spans="1:15" x14ac:dyDescent="0.25">
      <c r="A181" s="34">
        <v>50200501</v>
      </c>
      <c r="B181" s="19" t="s">
        <v>1592</v>
      </c>
      <c r="C181" s="35">
        <v>19.575380000000003</v>
      </c>
      <c r="D181" s="35">
        <v>4</v>
      </c>
      <c r="E181" s="36">
        <f>COUNTIF('SCC Xref'!$C$3:$C$2237,'Selected Controls - HiLoMe Scen'!A181)</f>
        <v>2</v>
      </c>
      <c r="F181" s="19" t="s">
        <v>586</v>
      </c>
      <c r="G181" s="19" t="s">
        <v>530</v>
      </c>
      <c r="H181" s="24">
        <f>VLOOKUP(F181,'Control Efficiencies'!$B$2:$G$387,4,FALSE)</f>
        <v>45</v>
      </c>
      <c r="I181" s="18" t="s">
        <v>586</v>
      </c>
      <c r="J181" s="19" t="str">
        <f>VLOOKUP(I181,'Control Summary'!$C$3:$E$262,3,FALSE)</f>
        <v>Selective Non-Catalytic Reduction</v>
      </c>
      <c r="K181" s="24">
        <f>VLOOKUP(I181,'Control Efficiencies'!$B$2:$G$387,4,FALSE)</f>
        <v>45</v>
      </c>
      <c r="L181" s="18" t="s">
        <v>586</v>
      </c>
      <c r="M181" s="19" t="s">
        <v>530</v>
      </c>
      <c r="N181" s="24">
        <f>VLOOKUP(L181,'Control Efficiencies'!$B$2:$G$387,4,FALSE)</f>
        <v>45</v>
      </c>
      <c r="O181"/>
    </row>
    <row r="182" spans="1:15" x14ac:dyDescent="0.25">
      <c r="A182" s="34">
        <v>10300224</v>
      </c>
      <c r="B182" s="19" t="s">
        <v>1488</v>
      </c>
      <c r="C182" s="35">
        <v>18.7928</v>
      </c>
      <c r="D182" s="35">
        <v>4</v>
      </c>
      <c r="E182" s="36">
        <f>COUNTIF('SCC Xref'!$C$3:$C$2237,'Selected Controls - HiLoMe Scen'!A182)</f>
        <v>3</v>
      </c>
      <c r="F182" s="19" t="s">
        <v>611</v>
      </c>
      <c r="G182" s="19" t="s">
        <v>63</v>
      </c>
      <c r="H182" s="24">
        <f>VLOOKUP(F182,'Control Efficiencies'!$B$2:$G$387,4,FALSE)</f>
        <v>85</v>
      </c>
      <c r="I182" s="18" t="s">
        <v>844</v>
      </c>
      <c r="J182" s="19" t="str">
        <f>VLOOKUP(I182,'Control Summary'!$C$3:$E$262,3,FALSE)</f>
        <v>Regenerative Selective Catalytic Reduction</v>
      </c>
      <c r="K182" s="24">
        <f>VLOOKUP(I182,'Control Efficiencies'!$B$2:$G$387,4,FALSE)</f>
        <v>70</v>
      </c>
      <c r="L182" s="18" t="s">
        <v>620</v>
      </c>
      <c r="M182" s="19" t="s">
        <v>530</v>
      </c>
      <c r="N182" s="24">
        <f>VLOOKUP(L182,'Control Efficiencies'!$B$2:$G$387,4,FALSE)</f>
        <v>45</v>
      </c>
      <c r="O182"/>
    </row>
    <row r="183" spans="1:15" x14ac:dyDescent="0.25">
      <c r="A183" s="34">
        <v>39900721</v>
      </c>
      <c r="B183" s="19" t="s">
        <v>1549</v>
      </c>
      <c r="C183" s="35">
        <v>18.420000000000002</v>
      </c>
      <c r="D183" s="35">
        <v>2</v>
      </c>
      <c r="E183" s="36">
        <f>COUNTIF('SCC Xref'!$C$3:$C$2237,'Selected Controls - HiLoMe Scen'!A183)</f>
        <v>1</v>
      </c>
      <c r="F183" s="19" t="s">
        <v>685</v>
      </c>
      <c r="G183" s="19" t="s">
        <v>181</v>
      </c>
      <c r="H183" s="24">
        <f>VLOOKUP(F183,'Control Efficiencies'!$B$2:$G$387,4,FALSE)</f>
        <v>50</v>
      </c>
      <c r="I183" s="18" t="s">
        <v>685</v>
      </c>
      <c r="J183" s="19" t="str">
        <f>VLOOKUP(I183,'Control Summary'!$C$3:$E$262,3,FALSE)</f>
        <v>Low NOx Burner and Flue Gas Recirculation</v>
      </c>
      <c r="K183" s="24">
        <f>VLOOKUP(I183,'Control Efficiencies'!$B$2:$G$387,4,FALSE)</f>
        <v>50</v>
      </c>
      <c r="L183" s="18" t="s">
        <v>685</v>
      </c>
      <c r="M183" s="19" t="s">
        <v>181</v>
      </c>
      <c r="N183" s="24">
        <f>VLOOKUP(L183,'Control Efficiencies'!$B$2:$G$387,4,FALSE)</f>
        <v>50</v>
      </c>
      <c r="O183"/>
    </row>
    <row r="184" spans="1:15" x14ac:dyDescent="0.25">
      <c r="A184" s="34">
        <v>10100701</v>
      </c>
      <c r="B184" s="19" t="s">
        <v>1458</v>
      </c>
      <c r="C184" s="35">
        <v>18.124500000000001</v>
      </c>
      <c r="D184" s="35">
        <v>2</v>
      </c>
      <c r="E184" s="36">
        <f>COUNTIF('SCC Xref'!$C$3:$C$2237,'Selected Controls - HiLoMe Scen'!A184)</f>
        <v>1</v>
      </c>
      <c r="F184" s="19" t="s">
        <v>657</v>
      </c>
      <c r="G184" s="19" t="s">
        <v>63</v>
      </c>
      <c r="H184" s="24">
        <f>VLOOKUP(F184,'Control Efficiencies'!$B$2:$G$387,4,FALSE)</f>
        <v>80</v>
      </c>
      <c r="I184" s="18" t="s">
        <v>657</v>
      </c>
      <c r="J184" s="19" t="str">
        <f>VLOOKUP(I184,'Control Summary'!$C$3:$E$262,3,FALSE)</f>
        <v>Selective Catalytic Reduction</v>
      </c>
      <c r="K184" s="24">
        <f>VLOOKUP(I184,'Control Efficiencies'!$B$2:$G$387,4,FALSE)</f>
        <v>80</v>
      </c>
      <c r="L184" s="18" t="s">
        <v>657</v>
      </c>
      <c r="M184" s="19" t="s">
        <v>63</v>
      </c>
      <c r="N184" s="24">
        <f>VLOOKUP(L184,'Control Efficiencies'!$B$2:$G$387,4,FALSE)</f>
        <v>80</v>
      </c>
      <c r="O184"/>
    </row>
    <row r="185" spans="1:15" x14ac:dyDescent="0.25">
      <c r="A185" s="34">
        <v>39990013</v>
      </c>
      <c r="B185" s="19" t="s">
        <v>1551</v>
      </c>
      <c r="C185" s="35">
        <v>16.467760000000002</v>
      </c>
      <c r="D185" s="35">
        <v>34</v>
      </c>
      <c r="E185" s="36">
        <f>COUNTIF('SCC Xref'!$C$3:$C$2237,'Selected Controls - HiLoMe Scen'!A185)</f>
        <v>2</v>
      </c>
      <c r="F185" s="19" t="s">
        <v>95</v>
      </c>
      <c r="G185" s="19" t="s">
        <v>63</v>
      </c>
      <c r="H185" s="24">
        <f>VLOOKUP(F185,'Control Efficiencies'!$B$2:$G$387,4,FALSE)</f>
        <v>90</v>
      </c>
      <c r="I185" s="18" t="s">
        <v>579</v>
      </c>
      <c r="J185" s="19" t="str">
        <f>VLOOKUP(I185,'Control Summary'!$C$3:$E$262,3,FALSE)</f>
        <v>Selective Non-Catalytic Reduction</v>
      </c>
      <c r="K185" s="24">
        <f>VLOOKUP(I185,'Control Efficiencies'!$B$2:$G$387,4,FALSE)</f>
        <v>45</v>
      </c>
      <c r="L185" s="18" t="s">
        <v>579</v>
      </c>
      <c r="M185" s="19" t="s">
        <v>530</v>
      </c>
      <c r="N185" s="24">
        <f>VLOOKUP(L185,'Control Efficiencies'!$B$2:$G$387,4,FALSE)</f>
        <v>45</v>
      </c>
      <c r="O185"/>
    </row>
    <row r="186" spans="1:15" x14ac:dyDescent="0.25">
      <c r="A186" s="34">
        <v>20300707</v>
      </c>
      <c r="B186" s="19" t="s">
        <v>1577</v>
      </c>
      <c r="C186" s="35">
        <v>16.350000000000001</v>
      </c>
      <c r="D186" s="35">
        <v>3</v>
      </c>
      <c r="E186" s="36">
        <f>COUNTIF('SCC Xref'!$C$3:$C$2237,'Selected Controls - HiLoMe Scen'!A186)</f>
        <v>3</v>
      </c>
      <c r="F186" s="19" t="s">
        <v>21</v>
      </c>
      <c r="G186" s="19" t="s">
        <v>22</v>
      </c>
      <c r="H186" s="24">
        <f>VLOOKUP(F186,'Control Efficiencies'!$B$2:$G$387,4,FALSE)</f>
        <v>30</v>
      </c>
      <c r="I186" s="18" t="s">
        <v>16</v>
      </c>
      <c r="J186" s="19" t="str">
        <f>VLOOKUP(I186,'Control Summary'!$C$3:$E$262,3,FALSE)</f>
        <v>Adjust Air to Fuel Ratio</v>
      </c>
      <c r="K186" s="24">
        <f>VLOOKUP(I186,'Control Efficiencies'!$B$2:$G$387,4,FALSE)</f>
        <v>20</v>
      </c>
      <c r="L186" s="18" t="s">
        <v>16</v>
      </c>
      <c r="M186" s="19" t="s">
        <v>17</v>
      </c>
      <c r="N186" s="24">
        <f>VLOOKUP(L186,'Control Efficiencies'!$B$2:$G$387,4,FALSE)</f>
        <v>20</v>
      </c>
      <c r="O186"/>
    </row>
    <row r="187" spans="1:15" x14ac:dyDescent="0.25">
      <c r="A187" s="34">
        <v>30400103</v>
      </c>
      <c r="B187" s="19" t="s">
        <v>1606</v>
      </c>
      <c r="C187" s="35">
        <v>16.166129999999999</v>
      </c>
      <c r="D187" s="35">
        <v>4</v>
      </c>
      <c r="E187" s="36">
        <f>COUNTIF('SCC Xref'!$C$3:$C$2237,'Selected Controls - HiLoMe Scen'!A187)</f>
        <v>1</v>
      </c>
      <c r="F187" s="19" t="s">
        <v>263</v>
      </c>
      <c r="G187" s="19" t="s">
        <v>255</v>
      </c>
      <c r="H187" s="24">
        <f>VLOOKUP(F187,'Control Efficiencies'!$B$2:$G$387,4,FALSE)</f>
        <v>50</v>
      </c>
      <c r="I187" s="18" t="s">
        <v>263</v>
      </c>
      <c r="J187" s="19" t="str">
        <f>VLOOKUP(I187,'Control Summary'!$C$3:$E$262,3,FALSE)</f>
        <v>Low NOx Burner</v>
      </c>
      <c r="K187" s="24">
        <f>VLOOKUP(I187,'Control Efficiencies'!$B$2:$G$387,4,FALSE)</f>
        <v>50</v>
      </c>
      <c r="L187" s="18" t="s">
        <v>263</v>
      </c>
      <c r="M187" s="19" t="s">
        <v>255</v>
      </c>
      <c r="N187" s="24">
        <f>VLOOKUP(L187,'Control Efficiencies'!$B$2:$G$387,4,FALSE)</f>
        <v>50</v>
      </c>
      <c r="O187"/>
    </row>
    <row r="188" spans="1:15" x14ac:dyDescent="0.25">
      <c r="A188" s="34">
        <v>10200502</v>
      </c>
      <c r="B188" s="19" t="s">
        <v>1475</v>
      </c>
      <c r="C188" s="35">
        <v>13.638832000000001</v>
      </c>
      <c r="D188" s="35">
        <v>143</v>
      </c>
      <c r="E188" s="36">
        <f>COUNTIF('SCC Xref'!$C$3:$C$2237,'Selected Controls - HiLoMe Scen'!A188)</f>
        <v>10</v>
      </c>
      <c r="F188" s="19" t="s">
        <v>374</v>
      </c>
      <c r="G188" s="19" t="s">
        <v>367</v>
      </c>
      <c r="H188" s="24">
        <f>VLOOKUP(F188,'Control Efficiencies'!$B$2:$G$387,4,FALSE)</f>
        <v>91</v>
      </c>
      <c r="I188" s="18" t="s">
        <v>205</v>
      </c>
      <c r="J188" s="19" t="str">
        <f>VLOOKUP(I188,'Control Summary'!$C$3:$E$262,3,FALSE)</f>
        <v>Low NOx Burner and Flue Gas Recirculation</v>
      </c>
      <c r="K188" s="24">
        <f>VLOOKUP(I188,'Control Efficiencies'!$B$2:$G$387,4,FALSE)</f>
        <v>61</v>
      </c>
      <c r="L188" s="18" t="s">
        <v>838</v>
      </c>
      <c r="M188" s="19" t="s">
        <v>868</v>
      </c>
      <c r="N188" s="24">
        <f>VLOOKUP(L188,'Control Efficiencies'!$B$2:$G$387,4,FALSE)</f>
        <v>30</v>
      </c>
      <c r="O188"/>
    </row>
    <row r="189" spans="1:15" x14ac:dyDescent="0.25">
      <c r="A189" s="34">
        <v>10300503</v>
      </c>
      <c r="B189" s="19" t="s">
        <v>1491</v>
      </c>
      <c r="C189" s="35">
        <v>12.24776</v>
      </c>
      <c r="D189" s="35">
        <v>6</v>
      </c>
      <c r="E189" s="36">
        <f>COUNTIF('SCC Xref'!$C$3:$C$2237,'Selected Controls - HiLoMe Scen'!A189)</f>
        <v>10</v>
      </c>
      <c r="F189" s="19" t="s">
        <v>374</v>
      </c>
      <c r="G189" s="19" t="s">
        <v>367</v>
      </c>
      <c r="H189" s="24">
        <f>VLOOKUP(F189,'Control Efficiencies'!$B$2:$G$387,4,FALSE)</f>
        <v>91</v>
      </c>
      <c r="I189" s="18" t="s">
        <v>205</v>
      </c>
      <c r="J189" s="19" t="str">
        <f>VLOOKUP(I189,'Control Summary'!$C$3:$E$262,3,FALSE)</f>
        <v>Low NOx Burner and Flue Gas Recirculation</v>
      </c>
      <c r="K189" s="24">
        <f>VLOOKUP(I189,'Control Efficiencies'!$B$2:$G$387,4,FALSE)</f>
        <v>61</v>
      </c>
      <c r="L189" s="18" t="s">
        <v>838</v>
      </c>
      <c r="M189" s="19" t="s">
        <v>868</v>
      </c>
      <c r="N189" s="24">
        <f>VLOOKUP(L189,'Control Efficiencies'!$B$2:$G$387,4,FALSE)</f>
        <v>30</v>
      </c>
      <c r="O189"/>
    </row>
    <row r="190" spans="1:15" x14ac:dyDescent="0.25">
      <c r="A190" s="34">
        <v>30901103</v>
      </c>
      <c r="B190" s="19" t="s">
        <v>1540</v>
      </c>
      <c r="C190" s="35">
        <v>11.5399747</v>
      </c>
      <c r="D190" s="35">
        <v>11</v>
      </c>
      <c r="E190" s="36">
        <f>COUNTIF('SCC Xref'!$C$3:$C$2237,'Selected Controls - HiLoMe Scen'!A190)</f>
        <v>1</v>
      </c>
      <c r="F190" s="19" t="s">
        <v>275</v>
      </c>
      <c r="G190" s="19" t="s">
        <v>255</v>
      </c>
      <c r="H190" s="24">
        <f>VLOOKUP(F190,'Control Efficiencies'!$B$2:$G$387,4,FALSE)</f>
        <v>50</v>
      </c>
      <c r="I190" s="18" t="s">
        <v>275</v>
      </c>
      <c r="J190" s="19" t="str">
        <f>VLOOKUP(I190,'Control Summary'!$C$3:$E$262,3,FALSE)</f>
        <v>Low NOx Burner</v>
      </c>
      <c r="K190" s="24">
        <f>VLOOKUP(I190,'Control Efficiencies'!$B$2:$G$387,4,FALSE)</f>
        <v>50</v>
      </c>
      <c r="L190" s="18" t="s">
        <v>275</v>
      </c>
      <c r="M190" s="19" t="s">
        <v>255</v>
      </c>
      <c r="N190" s="24">
        <f>VLOOKUP(L190,'Control Efficiencies'!$B$2:$G$387,4,FALSE)</f>
        <v>50</v>
      </c>
      <c r="O190"/>
    </row>
    <row r="191" spans="1:15" x14ac:dyDescent="0.25">
      <c r="A191" s="34">
        <v>10201402</v>
      </c>
      <c r="B191" s="19" t="s">
        <v>1607</v>
      </c>
      <c r="C191" s="35">
        <v>11.037710000000001</v>
      </c>
      <c r="D191" s="35">
        <v>7</v>
      </c>
      <c r="E191" s="36">
        <f>COUNTIF('SCC Xref'!$C$3:$C$2237,'Selected Controls - HiLoMe Scen'!A191)</f>
        <v>5</v>
      </c>
      <c r="F191" s="19" t="s">
        <v>370</v>
      </c>
      <c r="G191" s="19" t="s">
        <v>367</v>
      </c>
      <c r="H191" s="24">
        <f>VLOOKUP(F191,'Control Efficiencies'!$B$2:$G$387,4,FALSE)</f>
        <v>91</v>
      </c>
      <c r="I191" s="18" t="s">
        <v>213</v>
      </c>
      <c r="J191" s="19" t="str">
        <f>VLOOKUP(I191,'Control Summary'!$C$3:$E$262,3,FALSE)</f>
        <v>Low NOx Burner and Flue Gas Recirculation</v>
      </c>
      <c r="K191" s="24">
        <f>VLOOKUP(I191,'Control Efficiencies'!$B$2:$G$387,4,FALSE)</f>
        <v>61</v>
      </c>
      <c r="L191" s="18" t="s">
        <v>36</v>
      </c>
      <c r="M191" s="19" t="s">
        <v>26</v>
      </c>
      <c r="N191" s="24">
        <f>VLOOKUP(L191,'Control Efficiencies'!$B$2:$G$387,4,FALSE)</f>
        <v>40</v>
      </c>
      <c r="O191"/>
    </row>
    <row r="192" spans="1:15" ht="15.75" thickBot="1" x14ac:dyDescent="0.3">
      <c r="A192" s="37">
        <v>50300505</v>
      </c>
      <c r="B192" s="38" t="s">
        <v>1598</v>
      </c>
      <c r="C192" s="39">
        <v>10.8</v>
      </c>
      <c r="D192" s="39">
        <v>1</v>
      </c>
      <c r="E192" s="40">
        <f>COUNTIF('SCC Xref'!$C$3:$C$2237,'Selected Controls - HiLoMe Scen'!A192)</f>
        <v>1</v>
      </c>
      <c r="F192" s="21" t="s">
        <v>579</v>
      </c>
      <c r="G192" s="21" t="s">
        <v>530</v>
      </c>
      <c r="H192" s="25">
        <f>VLOOKUP(F192,'Control Efficiencies'!$B$2:$G$387,4,FALSE)</f>
        <v>45</v>
      </c>
      <c r="I192" s="20" t="s">
        <v>579</v>
      </c>
      <c r="J192" s="21" t="str">
        <f>VLOOKUP(I192,'Control Summary'!$C$3:$E$262,3,FALSE)</f>
        <v>Selective Non-Catalytic Reduction</v>
      </c>
      <c r="K192" s="25">
        <f>VLOOKUP(I192,'Control Efficiencies'!$B$2:$G$387,4,FALSE)</f>
        <v>45</v>
      </c>
      <c r="L192" s="20" t="s">
        <v>579</v>
      </c>
      <c r="M192" s="21" t="s">
        <v>530</v>
      </c>
      <c r="N192" s="25">
        <f>VLOOKUP(L192,'Control Efficiencies'!$B$2:$G$387,4,FALSE)</f>
        <v>45</v>
      </c>
      <c r="O192"/>
    </row>
  </sheetData>
  <mergeCells count="3">
    <mergeCell ref="F10:H10"/>
    <mergeCell ref="I10:K10"/>
    <mergeCell ref="L10:N10"/>
  </mergeCells>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06E861-AB4E-4C7A-8768-EC0DF7D98592}">
  <dimension ref="A1:F365"/>
  <sheetViews>
    <sheetView topLeftCell="A3" workbookViewId="0">
      <selection activeCell="E3" sqref="E3"/>
    </sheetView>
  </sheetViews>
  <sheetFormatPr defaultRowHeight="15" x14ac:dyDescent="0.25"/>
  <cols>
    <col min="1" max="1" width="12.5703125" bestFit="1" customWidth="1"/>
    <col min="2" max="2" width="10.28515625" bestFit="1" customWidth="1"/>
    <col min="3" max="3" width="22.28515625" bestFit="1" customWidth="1"/>
    <col min="4" max="4" width="21.85546875" bestFit="1" customWidth="1"/>
    <col min="5" max="5" width="25.5703125" customWidth="1"/>
  </cols>
  <sheetData>
    <row r="1" spans="1:6" x14ac:dyDescent="0.25">
      <c r="A1" s="46" t="s">
        <v>1638</v>
      </c>
      <c r="B1" t="s">
        <v>1639</v>
      </c>
    </row>
    <row r="3" spans="1:6" x14ac:dyDescent="0.25">
      <c r="A3" s="46" t="s">
        <v>676</v>
      </c>
      <c r="B3" s="46" t="s">
        <v>1432</v>
      </c>
      <c r="C3" t="s">
        <v>1636</v>
      </c>
      <c r="D3" t="s">
        <v>1637</v>
      </c>
      <c r="E3" t="s">
        <v>1641</v>
      </c>
      <c r="F3" t="s">
        <v>1640</v>
      </c>
    </row>
    <row r="4" spans="1:6" x14ac:dyDescent="0.25">
      <c r="A4">
        <v>10100201</v>
      </c>
      <c r="B4" s="48">
        <v>19351.27</v>
      </c>
      <c r="C4" s="47">
        <v>90</v>
      </c>
      <c r="D4" s="47">
        <v>25</v>
      </c>
      <c r="E4">
        <f>AVERAGE(C4:D4)</f>
        <v>57.5</v>
      </c>
      <c r="F4" t="e" cm="1">
        <f t="array" ref="F4">MEDIAN(IF('SCC Xref'!$C$3:$C$2237=Sheet1!A4,'SCC Xref'!#REF!))</f>
        <v>#REF!</v>
      </c>
    </row>
    <row r="5" spans="1:6" x14ac:dyDescent="0.25">
      <c r="A5">
        <v>10100202</v>
      </c>
      <c r="B5" s="48">
        <v>80156.712</v>
      </c>
      <c r="C5" s="47">
        <v>90</v>
      </c>
      <c r="D5" s="47">
        <v>25</v>
      </c>
      <c r="E5">
        <f t="shared" ref="E5:E68" si="0">AVERAGE(C5:D5)</f>
        <v>57.5</v>
      </c>
      <c r="F5" t="e" cm="1">
        <f t="array" ref="F5">MEDIAN(IF('SCC Xref'!$C$3:$C$2237=Sheet1!A5,'SCC Xref'!#REF!))</f>
        <v>#REF!</v>
      </c>
    </row>
    <row r="6" spans="1:6" x14ac:dyDescent="0.25">
      <c r="A6">
        <v>10100203</v>
      </c>
      <c r="B6" s="48">
        <v>13411.627</v>
      </c>
      <c r="C6" s="47">
        <v>94.5</v>
      </c>
      <c r="D6" s="47">
        <v>25</v>
      </c>
      <c r="E6">
        <f t="shared" si="0"/>
        <v>59.75</v>
      </c>
      <c r="F6" t="e" cm="1">
        <f t="array" ref="F6">MEDIAN(IF('SCC Xref'!$C$3:$C$2237=Sheet1!A6,'SCC Xref'!#REF!))</f>
        <v>#REF!</v>
      </c>
    </row>
    <row r="7" spans="1:6" x14ac:dyDescent="0.25">
      <c r="A7">
        <v>10100204</v>
      </c>
      <c r="B7" s="48">
        <v>1920.0799000000002</v>
      </c>
      <c r="C7" s="47">
        <v>90</v>
      </c>
      <c r="D7" s="47">
        <v>25</v>
      </c>
      <c r="E7">
        <f t="shared" si="0"/>
        <v>57.5</v>
      </c>
      <c r="F7" t="e" cm="1">
        <f t="array" ref="F7">MEDIAN(IF('SCC Xref'!$C$3:$C$2237=Sheet1!A7,'SCC Xref'!#REF!))</f>
        <v>#REF!</v>
      </c>
    </row>
    <row r="8" spans="1:6" x14ac:dyDescent="0.25">
      <c r="A8">
        <v>10100205</v>
      </c>
      <c r="B8" s="48">
        <v>288.03100000000001</v>
      </c>
      <c r="C8" s="47">
        <v>90</v>
      </c>
      <c r="D8" s="47">
        <v>25</v>
      </c>
      <c r="E8">
        <f t="shared" si="0"/>
        <v>57.5</v>
      </c>
      <c r="F8" t="e" cm="1">
        <f t="array" ref="F8">MEDIAN(IF('SCC Xref'!$C$3:$C$2237=Sheet1!A8,'SCC Xref'!#REF!))</f>
        <v>#REF!</v>
      </c>
    </row>
    <row r="9" spans="1:6" x14ac:dyDescent="0.25">
      <c r="A9">
        <v>10100212</v>
      </c>
      <c r="B9" s="48">
        <v>37417.870000000003</v>
      </c>
      <c r="C9" s="47">
        <v>90</v>
      </c>
      <c r="D9" s="47">
        <v>25</v>
      </c>
      <c r="E9">
        <f t="shared" si="0"/>
        <v>57.5</v>
      </c>
      <c r="F9" t="e" cm="1">
        <f t="array" ref="F9">MEDIAN(IF('SCC Xref'!$C$3:$C$2237=Sheet1!A9,'SCC Xref'!#REF!))</f>
        <v>#REF!</v>
      </c>
    </row>
    <row r="10" spans="1:6" x14ac:dyDescent="0.25">
      <c r="A10">
        <v>10100218</v>
      </c>
      <c r="B10" s="48">
        <v>406.12099999999998</v>
      </c>
      <c r="C10" s="47">
        <v>90</v>
      </c>
      <c r="D10" s="47">
        <v>25</v>
      </c>
      <c r="E10">
        <f t="shared" si="0"/>
        <v>57.5</v>
      </c>
      <c r="F10" t="e" cm="1">
        <f t="array" ref="F10">MEDIAN(IF('SCC Xref'!$C$3:$C$2237=Sheet1!A10,'SCC Xref'!#REF!))</f>
        <v>#REF!</v>
      </c>
    </row>
    <row r="11" spans="1:6" x14ac:dyDescent="0.25">
      <c r="A11">
        <v>10100221</v>
      </c>
      <c r="B11" s="48">
        <v>24.5</v>
      </c>
      <c r="C11" s="47">
        <v>90</v>
      </c>
      <c r="D11" s="47">
        <v>25</v>
      </c>
      <c r="E11">
        <f t="shared" si="0"/>
        <v>57.5</v>
      </c>
      <c r="F11" t="e" cm="1">
        <f t="array" ref="F11">MEDIAN(IF('SCC Xref'!$C$3:$C$2237=Sheet1!A11,'SCC Xref'!#REF!))</f>
        <v>#REF!</v>
      </c>
    </row>
    <row r="12" spans="1:6" x14ac:dyDescent="0.25">
      <c r="A12">
        <v>10100222</v>
      </c>
      <c r="B12" s="48">
        <v>58422.828499999996</v>
      </c>
      <c r="C12" s="47">
        <v>90</v>
      </c>
      <c r="D12" s="47">
        <v>25</v>
      </c>
      <c r="E12">
        <f t="shared" si="0"/>
        <v>57.5</v>
      </c>
      <c r="F12" t="e" cm="1">
        <f t="array" ref="F12">MEDIAN(IF('SCC Xref'!$C$3:$C$2237=Sheet1!A12,'SCC Xref'!#REF!))</f>
        <v>#REF!</v>
      </c>
    </row>
    <row r="13" spans="1:6" x14ac:dyDescent="0.25">
      <c r="A13">
        <v>10100223</v>
      </c>
      <c r="B13" s="48">
        <v>3904.4799999999996</v>
      </c>
      <c r="C13" s="47">
        <v>94.5</v>
      </c>
      <c r="D13" s="47">
        <v>25</v>
      </c>
      <c r="E13">
        <f t="shared" si="0"/>
        <v>59.75</v>
      </c>
      <c r="F13" t="e" cm="1">
        <f t="array" ref="F13">MEDIAN(IF('SCC Xref'!$C$3:$C$2237=Sheet1!A13,'SCC Xref'!#REF!))</f>
        <v>#REF!</v>
      </c>
    </row>
    <row r="14" spans="1:6" x14ac:dyDescent="0.25">
      <c r="A14">
        <v>10100224</v>
      </c>
      <c r="B14" s="48">
        <v>1597.9965</v>
      </c>
      <c r="C14" s="47">
        <v>90</v>
      </c>
      <c r="D14" s="47">
        <v>25</v>
      </c>
      <c r="E14">
        <f t="shared" si="0"/>
        <v>57.5</v>
      </c>
      <c r="F14" t="e" cm="1">
        <f t="array" ref="F14">MEDIAN(IF('SCC Xref'!$C$3:$C$2237=Sheet1!A14,'SCC Xref'!#REF!))</f>
        <v>#REF!</v>
      </c>
    </row>
    <row r="15" spans="1:6" x14ac:dyDescent="0.25">
      <c r="A15">
        <v>10100225</v>
      </c>
      <c r="B15" s="48">
        <v>319.3</v>
      </c>
      <c r="C15" s="47">
        <v>90</v>
      </c>
      <c r="D15" s="47">
        <v>25</v>
      </c>
      <c r="E15">
        <f t="shared" si="0"/>
        <v>57.5</v>
      </c>
      <c r="F15" t="e" cm="1">
        <f t="array" ref="F15">MEDIAN(IF('SCC Xref'!$C$3:$C$2237=Sheet1!A15,'SCC Xref'!#REF!))</f>
        <v>#REF!</v>
      </c>
    </row>
    <row r="16" spans="1:6" x14ac:dyDescent="0.25">
      <c r="A16">
        <v>10100226</v>
      </c>
      <c r="B16" s="48">
        <v>9912.3184999999994</v>
      </c>
      <c r="C16" s="47">
        <v>90</v>
      </c>
      <c r="D16" s="47">
        <v>25</v>
      </c>
      <c r="E16">
        <f t="shared" si="0"/>
        <v>57.5</v>
      </c>
      <c r="F16" t="e" cm="1">
        <f t="array" ref="F16">MEDIAN(IF('SCC Xref'!$C$3:$C$2237=Sheet1!A16,'SCC Xref'!#REF!))</f>
        <v>#REF!</v>
      </c>
    </row>
    <row r="17" spans="1:6" x14ac:dyDescent="0.25">
      <c r="A17">
        <v>10100401</v>
      </c>
      <c r="B17" s="48">
        <v>168.682005</v>
      </c>
      <c r="C17" s="47">
        <v>80</v>
      </c>
      <c r="D17" s="47">
        <v>50</v>
      </c>
      <c r="E17">
        <f t="shared" si="0"/>
        <v>65</v>
      </c>
      <c r="F17" t="e" cm="1">
        <f t="array" ref="F17">MEDIAN(IF('SCC Xref'!$C$3:$C$2237=Sheet1!A17,'SCC Xref'!#REF!))</f>
        <v>#REF!</v>
      </c>
    </row>
    <row r="18" spans="1:6" x14ac:dyDescent="0.25">
      <c r="A18">
        <v>10100501</v>
      </c>
      <c r="B18" s="48">
        <v>179.86501440000001</v>
      </c>
      <c r="C18" s="47">
        <v>80</v>
      </c>
      <c r="D18" s="47">
        <v>50</v>
      </c>
      <c r="E18">
        <f t="shared" si="0"/>
        <v>65</v>
      </c>
      <c r="F18" t="e" cm="1">
        <f t="array" ref="F18">MEDIAN(IF('SCC Xref'!$C$3:$C$2237=Sheet1!A18,'SCC Xref'!#REF!))</f>
        <v>#REF!</v>
      </c>
    </row>
    <row r="19" spans="1:6" x14ac:dyDescent="0.25">
      <c r="A19">
        <v>10100504</v>
      </c>
      <c r="B19" s="48">
        <v>21.348417770000001</v>
      </c>
      <c r="C19" s="47">
        <v>80</v>
      </c>
      <c r="D19" s="47">
        <v>50</v>
      </c>
      <c r="E19">
        <f t="shared" si="0"/>
        <v>65</v>
      </c>
      <c r="F19" t="e" cm="1">
        <f t="array" ref="F19">MEDIAN(IF('SCC Xref'!$C$3:$C$2237=Sheet1!A19,'SCC Xref'!#REF!))</f>
        <v>#REF!</v>
      </c>
    </row>
    <row r="20" spans="1:6" x14ac:dyDescent="0.25">
      <c r="A20">
        <v>10100601</v>
      </c>
      <c r="B20" s="48">
        <v>3941.8077484499995</v>
      </c>
      <c r="C20" s="47">
        <v>80</v>
      </c>
      <c r="D20" s="47">
        <v>47</v>
      </c>
      <c r="E20">
        <f t="shared" si="0"/>
        <v>63.5</v>
      </c>
      <c r="F20" t="e" cm="1">
        <f t="array" ref="F20">MEDIAN(IF('SCC Xref'!$C$3:$C$2237=Sheet1!A20,'SCC Xref'!#REF!))</f>
        <v>#REF!</v>
      </c>
    </row>
    <row r="21" spans="1:6" x14ac:dyDescent="0.25">
      <c r="A21">
        <v>10100602</v>
      </c>
      <c r="B21" s="48">
        <v>786.81854469999996</v>
      </c>
      <c r="C21" s="47">
        <v>80</v>
      </c>
      <c r="D21" s="47">
        <v>42</v>
      </c>
      <c r="E21">
        <f t="shared" si="0"/>
        <v>61</v>
      </c>
      <c r="F21" t="e" cm="1">
        <f t="array" ref="F21">MEDIAN(IF('SCC Xref'!$C$3:$C$2237=Sheet1!A21,'SCC Xref'!#REF!))</f>
        <v>#REF!</v>
      </c>
    </row>
    <row r="22" spans="1:6" x14ac:dyDescent="0.25">
      <c r="A22">
        <v>10100604</v>
      </c>
      <c r="B22" s="48">
        <v>286.90671499999996</v>
      </c>
      <c r="C22" s="47">
        <v>80</v>
      </c>
      <c r="D22" s="47">
        <v>42</v>
      </c>
      <c r="E22">
        <f t="shared" si="0"/>
        <v>61</v>
      </c>
      <c r="F22" t="e" cm="1">
        <f t="array" ref="F22">MEDIAN(IF('SCC Xref'!$C$3:$C$2237=Sheet1!A22,'SCC Xref'!#REF!))</f>
        <v>#REF!</v>
      </c>
    </row>
    <row r="23" spans="1:6" x14ac:dyDescent="0.25">
      <c r="A23">
        <v>10100701</v>
      </c>
      <c r="B23" s="48">
        <v>18.124500000000001</v>
      </c>
      <c r="C23" s="47">
        <v>80</v>
      </c>
      <c r="D23" s="47">
        <v>80</v>
      </c>
      <c r="E23">
        <f t="shared" si="0"/>
        <v>80</v>
      </c>
      <c r="F23" t="e" cm="1">
        <f t="array" ref="F23">MEDIAN(IF('SCC Xref'!$C$3:$C$2237=Sheet1!A23,'SCC Xref'!#REF!))</f>
        <v>#REF!</v>
      </c>
    </row>
    <row r="24" spans="1:6" x14ac:dyDescent="0.25">
      <c r="A24">
        <v>10100702</v>
      </c>
      <c r="B24" s="48">
        <v>237.36200264999999</v>
      </c>
      <c r="C24" s="47">
        <v>80</v>
      </c>
      <c r="D24" s="47">
        <v>80</v>
      </c>
      <c r="E24">
        <f t="shared" si="0"/>
        <v>80</v>
      </c>
      <c r="F24" t="e" cm="1">
        <f t="array" ref="F24">MEDIAN(IF('SCC Xref'!$C$3:$C$2237=Sheet1!A24,'SCC Xref'!#REF!))</f>
        <v>#REF!</v>
      </c>
    </row>
    <row r="25" spans="1:6" x14ac:dyDescent="0.25">
      <c r="A25">
        <v>10101201</v>
      </c>
      <c r="B25" s="48">
        <v>395.88400000000001</v>
      </c>
      <c r="C25" s="47">
        <v>50</v>
      </c>
      <c r="D25" s="47">
        <v>50</v>
      </c>
      <c r="E25">
        <f t="shared" si="0"/>
        <v>50</v>
      </c>
      <c r="F25" t="e" cm="1">
        <f t="array" ref="F25">MEDIAN(IF('SCC Xref'!$C$3:$C$2237=Sheet1!A25,'SCC Xref'!#REF!))</f>
        <v>#REF!</v>
      </c>
    </row>
    <row r="26" spans="1:6" x14ac:dyDescent="0.25">
      <c r="A26">
        <v>10101202</v>
      </c>
      <c r="B26" s="48">
        <v>113.78502499999999</v>
      </c>
      <c r="C26" s="47">
        <v>50</v>
      </c>
      <c r="D26" s="47">
        <v>50</v>
      </c>
      <c r="E26">
        <f t="shared" si="0"/>
        <v>50</v>
      </c>
      <c r="F26" t="e" cm="1">
        <f t="array" ref="F26">MEDIAN(IF('SCC Xref'!$C$3:$C$2237=Sheet1!A26,'SCC Xref'!#REF!))</f>
        <v>#REF!</v>
      </c>
    </row>
    <row r="27" spans="1:6" x14ac:dyDescent="0.25">
      <c r="A27">
        <v>10200201</v>
      </c>
      <c r="B27" s="48">
        <v>1032.4982</v>
      </c>
      <c r="C27" s="47">
        <v>91</v>
      </c>
      <c r="D27" s="47">
        <v>45</v>
      </c>
      <c r="E27">
        <f t="shared" si="0"/>
        <v>68</v>
      </c>
      <c r="F27" t="e" cm="1">
        <f t="array" ref="F27">MEDIAN(IF('SCC Xref'!$C$3:$C$2237=Sheet1!A27,'SCC Xref'!#REF!))</f>
        <v>#REF!</v>
      </c>
    </row>
    <row r="28" spans="1:6" x14ac:dyDescent="0.25">
      <c r="A28">
        <v>10200202</v>
      </c>
      <c r="B28" s="48">
        <v>2911.4070000000002</v>
      </c>
      <c r="C28" s="47">
        <v>91</v>
      </c>
      <c r="D28" s="47">
        <v>45</v>
      </c>
      <c r="E28">
        <f t="shared" si="0"/>
        <v>68</v>
      </c>
      <c r="F28" t="e" cm="1">
        <f t="array" ref="F28">MEDIAN(IF('SCC Xref'!$C$3:$C$2237=Sheet1!A28,'SCC Xref'!#REF!))</f>
        <v>#REF!</v>
      </c>
    </row>
    <row r="29" spans="1:6" x14ac:dyDescent="0.25">
      <c r="A29">
        <v>10200203</v>
      </c>
      <c r="B29" s="48">
        <v>3013.473</v>
      </c>
      <c r="C29" s="47">
        <v>85</v>
      </c>
      <c r="D29" s="47">
        <v>45</v>
      </c>
      <c r="E29">
        <f t="shared" si="0"/>
        <v>65</v>
      </c>
      <c r="F29" t="e" cm="1">
        <f t="array" ref="F29">MEDIAN(IF('SCC Xref'!$C$3:$C$2237=Sheet1!A29,'SCC Xref'!#REF!))</f>
        <v>#REF!</v>
      </c>
    </row>
    <row r="30" spans="1:6" x14ac:dyDescent="0.25">
      <c r="A30">
        <v>10200204</v>
      </c>
      <c r="B30" s="48">
        <v>2007.7905999999998</v>
      </c>
      <c r="C30" s="47">
        <v>85</v>
      </c>
      <c r="D30" s="47">
        <v>45</v>
      </c>
      <c r="E30">
        <f t="shared" si="0"/>
        <v>65</v>
      </c>
      <c r="F30" t="e" cm="1">
        <f t="array" ref="F30">MEDIAN(IF('SCC Xref'!$C$3:$C$2237=Sheet1!A30,'SCC Xref'!#REF!))</f>
        <v>#REF!</v>
      </c>
    </row>
    <row r="31" spans="1:6" x14ac:dyDescent="0.25">
      <c r="A31">
        <v>10200205</v>
      </c>
      <c r="B31" s="48">
        <v>283.05880000000002</v>
      </c>
      <c r="C31" s="47">
        <v>85</v>
      </c>
      <c r="D31" s="47">
        <v>45</v>
      </c>
      <c r="E31">
        <f t="shared" si="0"/>
        <v>65</v>
      </c>
      <c r="F31" t="e" cm="1">
        <f t="array" ref="F31">MEDIAN(IF('SCC Xref'!$C$3:$C$2237=Sheet1!A31,'SCC Xref'!#REF!))</f>
        <v>#REF!</v>
      </c>
    </row>
    <row r="32" spans="1:6" x14ac:dyDescent="0.25">
      <c r="A32">
        <v>10200212</v>
      </c>
      <c r="B32" s="48">
        <v>35.25</v>
      </c>
      <c r="C32" s="47">
        <v>91</v>
      </c>
      <c r="D32" s="47">
        <v>45</v>
      </c>
      <c r="E32">
        <f t="shared" si="0"/>
        <v>68</v>
      </c>
      <c r="F32" t="e" cm="1">
        <f t="array" ref="F32">MEDIAN(IF('SCC Xref'!$C$3:$C$2237=Sheet1!A32,'SCC Xref'!#REF!))</f>
        <v>#REF!</v>
      </c>
    </row>
    <row r="33" spans="1:6" x14ac:dyDescent="0.25">
      <c r="A33">
        <v>10200217</v>
      </c>
      <c r="B33" s="48">
        <v>2486.4232999999999</v>
      </c>
      <c r="C33" s="47">
        <v>85</v>
      </c>
      <c r="D33" s="47">
        <v>45</v>
      </c>
      <c r="E33">
        <f t="shared" si="0"/>
        <v>65</v>
      </c>
      <c r="F33" t="e" cm="1">
        <f t="array" ref="F33">MEDIAN(IF('SCC Xref'!$C$3:$C$2237=Sheet1!A33,'SCC Xref'!#REF!))</f>
        <v>#REF!</v>
      </c>
    </row>
    <row r="34" spans="1:6" x14ac:dyDescent="0.25">
      <c r="A34">
        <v>10200222</v>
      </c>
      <c r="B34" s="48">
        <v>929.6</v>
      </c>
      <c r="C34" s="47">
        <v>91</v>
      </c>
      <c r="D34" s="47">
        <v>45</v>
      </c>
      <c r="E34">
        <f t="shared" si="0"/>
        <v>68</v>
      </c>
      <c r="F34" t="e" cm="1">
        <f t="array" ref="F34">MEDIAN(IF('SCC Xref'!$C$3:$C$2237=Sheet1!A34,'SCC Xref'!#REF!))</f>
        <v>#REF!</v>
      </c>
    </row>
    <row r="35" spans="1:6" x14ac:dyDescent="0.25">
      <c r="A35">
        <v>10200224</v>
      </c>
      <c r="B35" s="48">
        <v>2339.1999999999998</v>
      </c>
      <c r="C35" s="47">
        <v>85</v>
      </c>
      <c r="D35" s="47">
        <v>45</v>
      </c>
      <c r="E35">
        <f t="shared" si="0"/>
        <v>65</v>
      </c>
      <c r="F35" t="e" cm="1">
        <f t="array" ref="F35">MEDIAN(IF('SCC Xref'!$C$3:$C$2237=Sheet1!A35,'SCC Xref'!#REF!))</f>
        <v>#REF!</v>
      </c>
    </row>
    <row r="36" spans="1:6" x14ac:dyDescent="0.25">
      <c r="A36">
        <v>10200229</v>
      </c>
      <c r="B36" s="48">
        <v>100.6</v>
      </c>
      <c r="C36" s="47">
        <v>91</v>
      </c>
      <c r="D36" s="47">
        <v>45</v>
      </c>
      <c r="E36">
        <f t="shared" si="0"/>
        <v>68</v>
      </c>
      <c r="F36" t="e" cm="1">
        <f t="array" ref="F36">MEDIAN(IF('SCC Xref'!$C$3:$C$2237=Sheet1!A36,'SCC Xref'!#REF!))</f>
        <v>#REF!</v>
      </c>
    </row>
    <row r="37" spans="1:6" x14ac:dyDescent="0.25">
      <c r="A37">
        <v>10200401</v>
      </c>
      <c r="B37" s="48">
        <v>66.614210999999997</v>
      </c>
      <c r="C37" s="47">
        <v>91</v>
      </c>
      <c r="D37" s="47">
        <v>30</v>
      </c>
      <c r="E37">
        <f t="shared" si="0"/>
        <v>60.5</v>
      </c>
      <c r="F37" t="e" cm="1">
        <f t="array" ref="F37">MEDIAN(IF('SCC Xref'!$C$3:$C$2237=Sheet1!A37,'SCC Xref'!#REF!))</f>
        <v>#REF!</v>
      </c>
    </row>
    <row r="38" spans="1:6" x14ac:dyDescent="0.25">
      <c r="A38">
        <v>10200402</v>
      </c>
      <c r="B38" s="48">
        <v>27.838184999999999</v>
      </c>
      <c r="C38" s="47">
        <v>91</v>
      </c>
      <c r="D38" s="47">
        <v>30</v>
      </c>
      <c r="E38">
        <f t="shared" si="0"/>
        <v>60.5</v>
      </c>
      <c r="F38" t="e" cm="1">
        <f t="array" ref="F38">MEDIAN(IF('SCC Xref'!$C$3:$C$2237=Sheet1!A38,'SCC Xref'!#REF!))</f>
        <v>#REF!</v>
      </c>
    </row>
    <row r="39" spans="1:6" x14ac:dyDescent="0.25">
      <c r="A39">
        <v>10200501</v>
      </c>
      <c r="B39" s="48">
        <v>71.448995850000003</v>
      </c>
      <c r="C39" s="47">
        <v>91</v>
      </c>
      <c r="D39" s="47">
        <v>30</v>
      </c>
      <c r="E39">
        <f t="shared" si="0"/>
        <v>60.5</v>
      </c>
      <c r="F39" t="e" cm="1">
        <f t="array" ref="F39">MEDIAN(IF('SCC Xref'!$C$3:$C$2237=Sheet1!A39,'SCC Xref'!#REF!))</f>
        <v>#REF!</v>
      </c>
    </row>
    <row r="40" spans="1:6" x14ac:dyDescent="0.25">
      <c r="A40">
        <v>10200502</v>
      </c>
      <c r="B40" s="48">
        <v>13.638832000000001</v>
      </c>
      <c r="C40" s="47">
        <v>91</v>
      </c>
      <c r="D40" s="47">
        <v>30</v>
      </c>
      <c r="E40">
        <f t="shared" si="0"/>
        <v>60.5</v>
      </c>
      <c r="F40" t="e" cm="1">
        <f t="array" ref="F40">MEDIAN(IF('SCC Xref'!$C$3:$C$2237=Sheet1!A40,'SCC Xref'!#REF!))</f>
        <v>#REF!</v>
      </c>
    </row>
    <row r="41" spans="1:6" x14ac:dyDescent="0.25">
      <c r="A41">
        <v>10200601</v>
      </c>
      <c r="B41" s="48">
        <v>10808.069938980929</v>
      </c>
      <c r="C41" s="47">
        <v>91</v>
      </c>
      <c r="D41" s="47">
        <v>40</v>
      </c>
      <c r="E41">
        <f t="shared" si="0"/>
        <v>65.5</v>
      </c>
      <c r="F41" t="e" cm="1">
        <f t="array" ref="F41">MEDIAN(IF('SCC Xref'!$C$3:$C$2237=Sheet1!A41,'SCC Xref'!#REF!))</f>
        <v>#REF!</v>
      </c>
    </row>
    <row r="42" spans="1:6" x14ac:dyDescent="0.25">
      <c r="A42">
        <v>10200602</v>
      </c>
      <c r="B42" s="48">
        <v>10035.39017811192</v>
      </c>
      <c r="C42" s="47">
        <v>91</v>
      </c>
      <c r="D42" s="47">
        <v>40</v>
      </c>
      <c r="E42">
        <f t="shared" si="0"/>
        <v>65.5</v>
      </c>
      <c r="F42" t="e" cm="1">
        <f t="array" ref="F42">MEDIAN(IF('SCC Xref'!$C$3:$C$2237=Sheet1!A42,'SCC Xref'!#REF!))</f>
        <v>#REF!</v>
      </c>
    </row>
    <row r="43" spans="1:6" x14ac:dyDescent="0.25">
      <c r="A43">
        <v>10200603</v>
      </c>
      <c r="B43" s="48">
        <v>2214.8013270933088</v>
      </c>
      <c r="C43" s="47">
        <v>91</v>
      </c>
      <c r="D43" s="47">
        <v>40</v>
      </c>
      <c r="E43">
        <f t="shared" si="0"/>
        <v>65.5</v>
      </c>
      <c r="F43" t="e" cm="1">
        <f t="array" ref="F43">MEDIAN(IF('SCC Xref'!$C$3:$C$2237=Sheet1!A43,'SCC Xref'!#REF!))</f>
        <v>#REF!</v>
      </c>
    </row>
    <row r="44" spans="1:6" x14ac:dyDescent="0.25">
      <c r="A44">
        <v>10200604</v>
      </c>
      <c r="B44" s="48">
        <v>39.599534999999996</v>
      </c>
      <c r="C44" s="47">
        <v>91</v>
      </c>
      <c r="D44" s="47">
        <v>40</v>
      </c>
      <c r="E44">
        <f t="shared" si="0"/>
        <v>65.5</v>
      </c>
      <c r="F44" t="e" cm="1">
        <f t="array" ref="F44">MEDIAN(IF('SCC Xref'!$C$3:$C$2237=Sheet1!A44,'SCC Xref'!#REF!))</f>
        <v>#REF!</v>
      </c>
    </row>
    <row r="45" spans="1:6" x14ac:dyDescent="0.25">
      <c r="A45">
        <v>10200701</v>
      </c>
      <c r="B45" s="48">
        <v>1314.9304299999999</v>
      </c>
      <c r="C45" s="47">
        <v>91</v>
      </c>
      <c r="D45" s="47">
        <v>40</v>
      </c>
      <c r="E45">
        <f t="shared" si="0"/>
        <v>65.5</v>
      </c>
      <c r="F45" t="e" cm="1">
        <f t="array" ref="F45">MEDIAN(IF('SCC Xref'!$C$3:$C$2237=Sheet1!A45,'SCC Xref'!#REF!))</f>
        <v>#REF!</v>
      </c>
    </row>
    <row r="46" spans="1:6" x14ac:dyDescent="0.25">
      <c r="A46">
        <v>10200704</v>
      </c>
      <c r="B46" s="48">
        <v>2062.8140023199999</v>
      </c>
      <c r="C46" s="47">
        <v>91</v>
      </c>
      <c r="D46" s="47">
        <v>40</v>
      </c>
      <c r="E46">
        <f t="shared" si="0"/>
        <v>65.5</v>
      </c>
      <c r="F46" t="e" cm="1">
        <f t="array" ref="F46">MEDIAN(IF('SCC Xref'!$C$3:$C$2237=Sheet1!A46,'SCC Xref'!#REF!))</f>
        <v>#REF!</v>
      </c>
    </row>
    <row r="47" spans="1:6" x14ac:dyDescent="0.25">
      <c r="A47">
        <v>10200707</v>
      </c>
      <c r="B47" s="48">
        <v>863.62131600000009</v>
      </c>
      <c r="C47" s="47">
        <v>91</v>
      </c>
      <c r="D47" s="47">
        <v>40</v>
      </c>
      <c r="E47">
        <f t="shared" si="0"/>
        <v>65.5</v>
      </c>
      <c r="F47" t="e" cm="1">
        <f t="array" ref="F47">MEDIAN(IF('SCC Xref'!$C$3:$C$2237=Sheet1!A47,'SCC Xref'!#REF!))</f>
        <v>#REF!</v>
      </c>
    </row>
    <row r="48" spans="1:6" x14ac:dyDescent="0.25">
      <c r="A48">
        <v>10200799</v>
      </c>
      <c r="B48" s="48">
        <v>899.72982000000002</v>
      </c>
      <c r="C48" s="47">
        <v>75</v>
      </c>
      <c r="D48" s="47">
        <v>40</v>
      </c>
      <c r="E48">
        <f t="shared" si="0"/>
        <v>57.5</v>
      </c>
      <c r="F48" t="e" cm="1">
        <f t="array" ref="F48">MEDIAN(IF('SCC Xref'!$C$3:$C$2237=Sheet1!A48,'SCC Xref'!#REF!))</f>
        <v>#REF!</v>
      </c>
    </row>
    <row r="49" spans="1:6" x14ac:dyDescent="0.25">
      <c r="A49">
        <v>10201002</v>
      </c>
      <c r="B49" s="48">
        <v>23.485054935000001</v>
      </c>
      <c r="C49" s="47">
        <v>91</v>
      </c>
      <c r="D49" s="47">
        <v>40</v>
      </c>
      <c r="E49">
        <f t="shared" si="0"/>
        <v>65.5</v>
      </c>
      <c r="F49" t="e" cm="1">
        <f t="array" ref="F49">MEDIAN(IF('SCC Xref'!$C$3:$C$2237=Sheet1!A49,'SCC Xref'!#REF!))</f>
        <v>#REF!</v>
      </c>
    </row>
    <row r="50" spans="1:6" x14ac:dyDescent="0.25">
      <c r="A50">
        <v>10201401</v>
      </c>
      <c r="B50" s="48">
        <v>32.245964999999998</v>
      </c>
      <c r="C50" s="47">
        <v>91</v>
      </c>
      <c r="D50" s="47">
        <v>40</v>
      </c>
      <c r="E50">
        <f t="shared" si="0"/>
        <v>65.5</v>
      </c>
      <c r="F50" t="e" cm="1">
        <f t="array" ref="F50">MEDIAN(IF('SCC Xref'!$C$3:$C$2237=Sheet1!A50,'SCC Xref'!#REF!))</f>
        <v>#REF!</v>
      </c>
    </row>
    <row r="51" spans="1:6" x14ac:dyDescent="0.25">
      <c r="A51">
        <v>10201402</v>
      </c>
      <c r="B51" s="48">
        <v>11.037710000000001</v>
      </c>
      <c r="C51" s="47">
        <v>91</v>
      </c>
      <c r="D51" s="47">
        <v>40</v>
      </c>
      <c r="E51">
        <f t="shared" si="0"/>
        <v>65.5</v>
      </c>
      <c r="F51" t="e" cm="1">
        <f t="array" ref="F51">MEDIAN(IF('SCC Xref'!$C$3:$C$2237=Sheet1!A51,'SCC Xref'!#REF!))</f>
        <v>#REF!</v>
      </c>
    </row>
    <row r="52" spans="1:6" x14ac:dyDescent="0.25">
      <c r="A52">
        <v>10300207</v>
      </c>
      <c r="B52" s="48">
        <v>255.15111999999999</v>
      </c>
      <c r="C52" s="47">
        <v>85</v>
      </c>
      <c r="D52" s="47">
        <v>45</v>
      </c>
      <c r="E52">
        <f t="shared" si="0"/>
        <v>65</v>
      </c>
      <c r="F52" t="e" cm="1">
        <f t="array" ref="F52">MEDIAN(IF('SCC Xref'!$C$3:$C$2237=Sheet1!A52,'SCC Xref'!#REF!))</f>
        <v>#REF!</v>
      </c>
    </row>
    <row r="53" spans="1:6" x14ac:dyDescent="0.25">
      <c r="A53">
        <v>10300208</v>
      </c>
      <c r="B53" s="48">
        <v>32.428649999999998</v>
      </c>
      <c r="C53" s="47">
        <v>85</v>
      </c>
      <c r="D53" s="47">
        <v>45</v>
      </c>
      <c r="E53">
        <f t="shared" si="0"/>
        <v>65</v>
      </c>
      <c r="F53" t="e" cm="1">
        <f t="array" ref="F53">MEDIAN(IF('SCC Xref'!$C$3:$C$2237=Sheet1!A53,'SCC Xref'!#REF!))</f>
        <v>#REF!</v>
      </c>
    </row>
    <row r="54" spans="1:6" x14ac:dyDescent="0.25">
      <c r="A54">
        <v>10300209</v>
      </c>
      <c r="B54" s="48">
        <v>310.99029999999999</v>
      </c>
      <c r="C54" s="47">
        <v>85</v>
      </c>
      <c r="D54" s="47">
        <v>45</v>
      </c>
      <c r="E54">
        <f t="shared" si="0"/>
        <v>65</v>
      </c>
      <c r="F54" t="e" cm="1">
        <f t="array" ref="F54">MEDIAN(IF('SCC Xref'!$C$3:$C$2237=Sheet1!A54,'SCC Xref'!#REF!))</f>
        <v>#REF!</v>
      </c>
    </row>
    <row r="55" spans="1:6" x14ac:dyDescent="0.25">
      <c r="A55">
        <v>10300224</v>
      </c>
      <c r="B55" s="48">
        <v>18.7928</v>
      </c>
      <c r="C55" s="47">
        <v>85</v>
      </c>
      <c r="D55" s="47">
        <v>45</v>
      </c>
      <c r="E55">
        <f t="shared" si="0"/>
        <v>65</v>
      </c>
      <c r="F55" t="e" cm="1">
        <f t="array" ref="F55">MEDIAN(IF('SCC Xref'!$C$3:$C$2237=Sheet1!A55,'SCC Xref'!#REF!))</f>
        <v>#REF!</v>
      </c>
    </row>
    <row r="56" spans="1:6" x14ac:dyDescent="0.25">
      <c r="A56">
        <v>10300225</v>
      </c>
      <c r="B56" s="48">
        <v>117.56486</v>
      </c>
      <c r="C56" s="47">
        <v>85</v>
      </c>
      <c r="D56" s="47">
        <v>45</v>
      </c>
      <c r="E56">
        <f t="shared" si="0"/>
        <v>65</v>
      </c>
      <c r="F56" t="e" cm="1">
        <f t="array" ref="F56">MEDIAN(IF('SCC Xref'!$C$3:$C$2237=Sheet1!A56,'SCC Xref'!#REF!))</f>
        <v>#REF!</v>
      </c>
    </row>
    <row r="57" spans="1:6" x14ac:dyDescent="0.25">
      <c r="A57">
        <v>10300501</v>
      </c>
      <c r="B57" s="48">
        <v>24.176254887399999</v>
      </c>
      <c r="C57" s="47">
        <v>91</v>
      </c>
      <c r="D57" s="47">
        <v>30</v>
      </c>
      <c r="E57">
        <f t="shared" si="0"/>
        <v>60.5</v>
      </c>
      <c r="F57" t="e" cm="1">
        <f t="array" ref="F57">MEDIAN(IF('SCC Xref'!$C$3:$C$2237=Sheet1!A57,'SCC Xref'!#REF!))</f>
        <v>#REF!</v>
      </c>
    </row>
    <row r="58" spans="1:6" x14ac:dyDescent="0.25">
      <c r="A58">
        <v>10300503</v>
      </c>
      <c r="B58" s="48">
        <v>12.24776</v>
      </c>
      <c r="C58" s="47">
        <v>91</v>
      </c>
      <c r="D58" s="47">
        <v>30</v>
      </c>
      <c r="E58">
        <f t="shared" si="0"/>
        <v>60.5</v>
      </c>
      <c r="F58" t="e" cm="1">
        <f t="array" ref="F58">MEDIAN(IF('SCC Xref'!$C$3:$C$2237=Sheet1!A58,'SCC Xref'!#REF!))</f>
        <v>#REF!</v>
      </c>
    </row>
    <row r="59" spans="1:6" x14ac:dyDescent="0.25">
      <c r="A59">
        <v>10300601</v>
      </c>
      <c r="B59" s="48">
        <v>3403.1176700000001</v>
      </c>
      <c r="C59" s="47">
        <v>91</v>
      </c>
      <c r="D59" s="47">
        <v>40</v>
      </c>
      <c r="E59">
        <f t="shared" si="0"/>
        <v>65.5</v>
      </c>
      <c r="F59" t="e" cm="1">
        <f t="array" ref="F59">MEDIAN(IF('SCC Xref'!$C$3:$C$2237=Sheet1!A59,'SCC Xref'!#REF!))</f>
        <v>#REF!</v>
      </c>
    </row>
    <row r="60" spans="1:6" x14ac:dyDescent="0.25">
      <c r="A60">
        <v>10300602</v>
      </c>
      <c r="B60" s="48">
        <v>2852.9018299649997</v>
      </c>
      <c r="C60" s="47">
        <v>91</v>
      </c>
      <c r="D60" s="47">
        <v>40</v>
      </c>
      <c r="E60">
        <f t="shared" si="0"/>
        <v>65.5</v>
      </c>
      <c r="F60" t="e" cm="1">
        <f t="array" ref="F60">MEDIAN(IF('SCC Xref'!$C$3:$C$2237=Sheet1!A60,'SCC Xref'!#REF!))</f>
        <v>#REF!</v>
      </c>
    </row>
    <row r="61" spans="1:6" x14ac:dyDescent="0.25">
      <c r="A61">
        <v>10300603</v>
      </c>
      <c r="B61" s="48">
        <v>413.73524125000006</v>
      </c>
      <c r="C61" s="47">
        <v>91</v>
      </c>
      <c r="D61" s="47">
        <v>40</v>
      </c>
      <c r="E61">
        <f t="shared" si="0"/>
        <v>65.5</v>
      </c>
      <c r="F61" t="e" cm="1">
        <f t="array" ref="F61">MEDIAN(IF('SCC Xref'!$C$3:$C$2237=Sheet1!A61,'SCC Xref'!#REF!))</f>
        <v>#REF!</v>
      </c>
    </row>
    <row r="62" spans="1:6" x14ac:dyDescent="0.25">
      <c r="A62">
        <v>10300701</v>
      </c>
      <c r="B62" s="48">
        <v>28.047011000000001</v>
      </c>
      <c r="C62" s="47">
        <v>91</v>
      </c>
      <c r="D62" s="47">
        <v>40</v>
      </c>
      <c r="E62">
        <f t="shared" si="0"/>
        <v>65.5</v>
      </c>
      <c r="F62" t="e" cm="1">
        <f t="array" ref="F62">MEDIAN(IF('SCC Xref'!$C$3:$C$2237=Sheet1!A62,'SCC Xref'!#REF!))</f>
        <v>#REF!</v>
      </c>
    </row>
    <row r="63" spans="1:6" x14ac:dyDescent="0.25">
      <c r="A63">
        <v>10300799</v>
      </c>
      <c r="B63" s="48">
        <v>67.011210000000005</v>
      </c>
      <c r="C63" s="47">
        <v>91</v>
      </c>
      <c r="D63" s="47">
        <v>40</v>
      </c>
      <c r="E63">
        <f t="shared" si="0"/>
        <v>65.5</v>
      </c>
      <c r="F63" t="e" cm="1">
        <f t="array" ref="F63">MEDIAN(IF('SCC Xref'!$C$3:$C$2237=Sheet1!A63,'SCC Xref'!#REF!))</f>
        <v>#REF!</v>
      </c>
    </row>
    <row r="64" spans="1:6" x14ac:dyDescent="0.25">
      <c r="A64">
        <v>10300811</v>
      </c>
      <c r="B64" s="48">
        <v>108.4644</v>
      </c>
      <c r="C64" s="47">
        <v>91</v>
      </c>
      <c r="D64" s="47">
        <v>40</v>
      </c>
      <c r="E64">
        <f t="shared" si="0"/>
        <v>65.5</v>
      </c>
      <c r="F64" t="e" cm="1">
        <f t="array" ref="F64">MEDIAN(IF('SCC Xref'!$C$3:$C$2237=Sheet1!A64,'SCC Xref'!#REF!))</f>
        <v>#REF!</v>
      </c>
    </row>
    <row r="65" spans="1:6" x14ac:dyDescent="0.25">
      <c r="A65">
        <v>10500106</v>
      </c>
      <c r="B65" s="48">
        <v>728.95917395000004</v>
      </c>
      <c r="C65" s="47">
        <v>85</v>
      </c>
      <c r="D65" s="47">
        <v>45</v>
      </c>
      <c r="E65">
        <f t="shared" si="0"/>
        <v>65</v>
      </c>
      <c r="F65" t="e" cm="1">
        <f t="array" ref="F65">MEDIAN(IF('SCC Xref'!$C$3:$C$2237=Sheet1!A65,'SCC Xref'!#REF!))</f>
        <v>#REF!</v>
      </c>
    </row>
    <row r="66" spans="1:6" x14ac:dyDescent="0.25">
      <c r="A66">
        <v>10500206</v>
      </c>
      <c r="B66" s="48">
        <v>167.52174450000001</v>
      </c>
      <c r="C66" s="47">
        <v>85</v>
      </c>
      <c r="D66" s="47">
        <v>45</v>
      </c>
      <c r="E66">
        <f t="shared" si="0"/>
        <v>65</v>
      </c>
      <c r="F66" t="e" cm="1">
        <f t="array" ref="F66">MEDIAN(IF('SCC Xref'!$C$3:$C$2237=Sheet1!A66,'SCC Xref'!#REF!))</f>
        <v>#REF!</v>
      </c>
    </row>
    <row r="67" spans="1:6" x14ac:dyDescent="0.25">
      <c r="A67">
        <v>20100102</v>
      </c>
      <c r="B67" s="48">
        <v>734.31859161000011</v>
      </c>
      <c r="C67" s="47">
        <v>80</v>
      </c>
      <c r="D67" s="47">
        <v>25</v>
      </c>
      <c r="E67">
        <f t="shared" si="0"/>
        <v>52.5</v>
      </c>
      <c r="F67" t="e" cm="1">
        <f t="array" ref="F67">MEDIAN(IF('SCC Xref'!$C$3:$C$2237=Sheet1!A67,'SCC Xref'!#REF!))</f>
        <v>#REF!</v>
      </c>
    </row>
    <row r="68" spans="1:6" x14ac:dyDescent="0.25">
      <c r="A68">
        <v>20100107</v>
      </c>
      <c r="B68" s="48">
        <v>71.092906529999993</v>
      </c>
      <c r="C68" s="47">
        <v>80</v>
      </c>
      <c r="D68" s="47">
        <v>25</v>
      </c>
      <c r="E68">
        <f t="shared" si="0"/>
        <v>52.5</v>
      </c>
      <c r="F68" t="e" cm="1">
        <f t="array" ref="F68">MEDIAN(IF('SCC Xref'!$C$3:$C$2237=Sheet1!A68,'SCC Xref'!#REF!))</f>
        <v>#REF!</v>
      </c>
    </row>
    <row r="69" spans="1:6" x14ac:dyDescent="0.25">
      <c r="A69">
        <v>20100201</v>
      </c>
      <c r="B69" s="48">
        <v>13396.942492</v>
      </c>
      <c r="C69" s="47">
        <v>95</v>
      </c>
      <c r="D69" s="47">
        <v>72</v>
      </c>
      <c r="E69">
        <f t="shared" ref="E69:E132" si="1">AVERAGE(C69:D69)</f>
        <v>83.5</v>
      </c>
      <c r="F69" t="e" cm="1">
        <f t="array" ref="F69">MEDIAN(IF('SCC Xref'!$C$3:$C$2237=Sheet1!A69,'SCC Xref'!#REF!))</f>
        <v>#REF!</v>
      </c>
    </row>
    <row r="70" spans="1:6" x14ac:dyDescent="0.25">
      <c r="A70">
        <v>20100202</v>
      </c>
      <c r="B70" s="48">
        <v>673.34946525999999</v>
      </c>
      <c r="C70" s="47">
        <v>30</v>
      </c>
      <c r="D70" s="47">
        <v>20</v>
      </c>
      <c r="E70">
        <f t="shared" si="1"/>
        <v>25</v>
      </c>
      <c r="F70" t="e" cm="1">
        <f t="array" ref="F70">MEDIAN(IF('SCC Xref'!$C$3:$C$2237=Sheet1!A70,'SCC Xref'!#REF!))</f>
        <v>#REF!</v>
      </c>
    </row>
    <row r="71" spans="1:6" x14ac:dyDescent="0.25">
      <c r="A71">
        <v>20100801</v>
      </c>
      <c r="B71" s="48">
        <v>302.22683999999998</v>
      </c>
      <c r="C71" s="47">
        <v>94.6</v>
      </c>
      <c r="D71" s="47">
        <v>72</v>
      </c>
      <c r="E71">
        <f t="shared" si="1"/>
        <v>83.3</v>
      </c>
      <c r="F71" t="e" cm="1">
        <f t="array" ref="F71">MEDIAN(IF('SCC Xref'!$C$3:$C$2237=Sheet1!A71,'SCC Xref'!#REF!))</f>
        <v>#REF!</v>
      </c>
    </row>
    <row r="72" spans="1:6" x14ac:dyDescent="0.25">
      <c r="A72">
        <v>20100802</v>
      </c>
      <c r="B72" s="48">
        <v>2653.1883599999996</v>
      </c>
      <c r="C72" s="47">
        <v>30</v>
      </c>
      <c r="D72" s="47">
        <v>20</v>
      </c>
      <c r="E72">
        <f t="shared" si="1"/>
        <v>25</v>
      </c>
      <c r="F72" t="e" cm="1">
        <f t="array" ref="F72">MEDIAN(IF('SCC Xref'!$C$3:$C$2237=Sheet1!A72,'SCC Xref'!#REF!))</f>
        <v>#REF!</v>
      </c>
    </row>
    <row r="73" spans="1:6" x14ac:dyDescent="0.25">
      <c r="A73">
        <v>20200102</v>
      </c>
      <c r="B73" s="48">
        <v>1454.65058105</v>
      </c>
      <c r="C73" s="47">
        <v>90</v>
      </c>
      <c r="D73" s="47">
        <v>25</v>
      </c>
      <c r="E73">
        <f t="shared" si="1"/>
        <v>57.5</v>
      </c>
      <c r="F73" t="e" cm="1">
        <f t="array" ref="F73">MEDIAN(IF('SCC Xref'!$C$3:$C$2237=Sheet1!A73,'SCC Xref'!#REF!))</f>
        <v>#REF!</v>
      </c>
    </row>
    <row r="74" spans="1:6" x14ac:dyDescent="0.25">
      <c r="A74">
        <v>20200104</v>
      </c>
      <c r="B74" s="48">
        <v>29.202885000000002</v>
      </c>
      <c r="C74" s="47">
        <v>80</v>
      </c>
      <c r="D74" s="47">
        <v>25</v>
      </c>
      <c r="E74">
        <f t="shared" si="1"/>
        <v>52.5</v>
      </c>
      <c r="F74" t="e" cm="1">
        <f t="array" ref="F74">MEDIAN(IF('SCC Xref'!$C$3:$C$2237=Sheet1!A74,'SCC Xref'!#REF!))</f>
        <v>#REF!</v>
      </c>
    </row>
    <row r="75" spans="1:6" x14ac:dyDescent="0.25">
      <c r="A75">
        <v>20200201</v>
      </c>
      <c r="B75" s="48">
        <v>762.17774250000014</v>
      </c>
      <c r="C75" s="47">
        <v>99</v>
      </c>
      <c r="D75" s="47">
        <v>72</v>
      </c>
      <c r="E75">
        <f t="shared" si="1"/>
        <v>85.5</v>
      </c>
      <c r="F75" t="e" cm="1">
        <f t="array" ref="F75">MEDIAN(IF('SCC Xref'!$C$3:$C$2237=Sheet1!A75,'SCC Xref'!#REF!))</f>
        <v>#REF!</v>
      </c>
    </row>
    <row r="76" spans="1:6" x14ac:dyDescent="0.25">
      <c r="A76">
        <v>20200202</v>
      </c>
      <c r="B76" s="48">
        <v>287.45724424999997</v>
      </c>
      <c r="C76" s="47">
        <v>95.95</v>
      </c>
      <c r="D76" s="47">
        <v>20</v>
      </c>
      <c r="E76">
        <f t="shared" si="1"/>
        <v>57.975000000000001</v>
      </c>
      <c r="F76" t="e" cm="1">
        <f t="array" ref="F76">MEDIAN(IF('SCC Xref'!$C$3:$C$2237=Sheet1!A76,'SCC Xref'!#REF!))</f>
        <v>#REF!</v>
      </c>
    </row>
    <row r="77" spans="1:6" x14ac:dyDescent="0.25">
      <c r="A77">
        <v>20200203</v>
      </c>
      <c r="B77" s="48">
        <v>808.33006599999999</v>
      </c>
      <c r="C77" s="47">
        <v>99</v>
      </c>
      <c r="D77" s="47">
        <v>72</v>
      </c>
      <c r="E77">
        <f t="shared" si="1"/>
        <v>85.5</v>
      </c>
      <c r="F77" t="e" cm="1">
        <f t="array" ref="F77">MEDIAN(IF('SCC Xref'!$C$3:$C$2237=Sheet1!A77,'SCC Xref'!#REF!))</f>
        <v>#REF!</v>
      </c>
    </row>
    <row r="78" spans="1:6" x14ac:dyDescent="0.25">
      <c r="A78">
        <v>20200253</v>
      </c>
      <c r="B78" s="48">
        <v>79.904609899999997</v>
      </c>
      <c r="C78" s="47">
        <v>90</v>
      </c>
      <c r="D78" s="47">
        <v>20</v>
      </c>
      <c r="E78">
        <f t="shared" si="1"/>
        <v>55</v>
      </c>
      <c r="F78" t="e" cm="1">
        <f t="array" ref="F78">MEDIAN(IF('SCC Xref'!$C$3:$C$2237=Sheet1!A78,'SCC Xref'!#REF!))</f>
        <v>#REF!</v>
      </c>
    </row>
    <row r="79" spans="1:6" x14ac:dyDescent="0.25">
      <c r="A79">
        <v>20200254</v>
      </c>
      <c r="B79" s="48">
        <v>166.76299330000001</v>
      </c>
      <c r="C79" s="47">
        <v>97</v>
      </c>
      <c r="D79" s="47">
        <v>20</v>
      </c>
      <c r="E79">
        <f t="shared" si="1"/>
        <v>58.5</v>
      </c>
      <c r="F79" t="e" cm="1">
        <f t="array" ref="F79">MEDIAN(IF('SCC Xref'!$C$3:$C$2237=Sheet1!A79,'SCC Xref'!#REF!))</f>
        <v>#REF!</v>
      </c>
    </row>
    <row r="80" spans="1:6" x14ac:dyDescent="0.25">
      <c r="A80">
        <v>20200401</v>
      </c>
      <c r="B80" s="48">
        <v>1257.6292815000002</v>
      </c>
      <c r="C80" s="47">
        <v>97</v>
      </c>
      <c r="D80" s="47">
        <v>25</v>
      </c>
      <c r="E80">
        <f t="shared" si="1"/>
        <v>61</v>
      </c>
      <c r="F80" t="e" cm="1">
        <f t="array" ref="F80">MEDIAN(IF('SCC Xref'!$C$3:$C$2237=Sheet1!A80,'SCC Xref'!#REF!))</f>
        <v>#REF!</v>
      </c>
    </row>
    <row r="81" spans="1:6" x14ac:dyDescent="0.25">
      <c r="A81">
        <v>20200402</v>
      </c>
      <c r="B81" s="48">
        <v>124.64323800000001</v>
      </c>
      <c r="C81" s="47">
        <v>97</v>
      </c>
      <c r="D81" s="47">
        <v>25</v>
      </c>
      <c r="E81">
        <f t="shared" si="1"/>
        <v>61</v>
      </c>
      <c r="F81" t="e" cm="1">
        <f t="array" ref="F81">MEDIAN(IF('SCC Xref'!$C$3:$C$2237=Sheet1!A81,'SCC Xref'!#REF!))</f>
        <v>#REF!</v>
      </c>
    </row>
    <row r="82" spans="1:6" x14ac:dyDescent="0.25">
      <c r="A82">
        <v>20201607</v>
      </c>
      <c r="B82" s="48">
        <v>264.08936</v>
      </c>
      <c r="C82" s="47">
        <v>25</v>
      </c>
      <c r="D82" s="47">
        <v>25</v>
      </c>
      <c r="E82">
        <f t="shared" si="1"/>
        <v>25</v>
      </c>
      <c r="F82" t="e" cm="1">
        <f t="array" ref="F82">MEDIAN(IF('SCC Xref'!$C$3:$C$2237=Sheet1!A82,'SCC Xref'!#REF!))</f>
        <v>#REF!</v>
      </c>
    </row>
    <row r="83" spans="1:6" x14ac:dyDescent="0.25">
      <c r="A83">
        <v>20201702</v>
      </c>
      <c r="B83" s="48">
        <v>21.658964870000002</v>
      </c>
      <c r="C83" s="47">
        <v>25</v>
      </c>
      <c r="D83" s="47">
        <v>25</v>
      </c>
      <c r="E83">
        <f t="shared" si="1"/>
        <v>25</v>
      </c>
      <c r="F83" t="e" cm="1">
        <f t="array" ref="F83">MEDIAN(IF('SCC Xref'!$C$3:$C$2237=Sheet1!A83,'SCC Xref'!#REF!))</f>
        <v>#REF!</v>
      </c>
    </row>
    <row r="84" spans="1:6" x14ac:dyDescent="0.25">
      <c r="A84">
        <v>20300101</v>
      </c>
      <c r="B84" s="48">
        <v>646.48946704999992</v>
      </c>
      <c r="C84" s="47">
        <v>80</v>
      </c>
      <c r="D84" s="47">
        <v>25</v>
      </c>
      <c r="E84">
        <f t="shared" si="1"/>
        <v>52.5</v>
      </c>
      <c r="F84" t="e" cm="1">
        <f t="array" ref="F84">MEDIAN(IF('SCC Xref'!$C$3:$C$2237=Sheet1!A84,'SCC Xref'!#REF!))</f>
        <v>#REF!</v>
      </c>
    </row>
    <row r="85" spans="1:6" x14ac:dyDescent="0.25">
      <c r="A85">
        <v>20300201</v>
      </c>
      <c r="B85" s="48">
        <v>158.67851002</v>
      </c>
      <c r="C85" s="47">
        <v>30</v>
      </c>
      <c r="D85" s="47">
        <v>20</v>
      </c>
      <c r="E85">
        <f t="shared" si="1"/>
        <v>25</v>
      </c>
      <c r="F85" t="e" cm="1">
        <f t="array" ref="F85">MEDIAN(IF('SCC Xref'!$C$3:$C$2237=Sheet1!A85,'SCC Xref'!#REF!))</f>
        <v>#REF!</v>
      </c>
    </row>
    <row r="86" spans="1:6" x14ac:dyDescent="0.25">
      <c r="A86">
        <v>20300202</v>
      </c>
      <c r="B86" s="48">
        <v>202.298339</v>
      </c>
      <c r="C86" s="47">
        <v>99</v>
      </c>
      <c r="D86" s="47">
        <v>72</v>
      </c>
      <c r="E86">
        <f t="shared" si="1"/>
        <v>85.5</v>
      </c>
      <c r="F86" t="e" cm="1">
        <f t="array" ref="F86">MEDIAN(IF('SCC Xref'!$C$3:$C$2237=Sheet1!A86,'SCC Xref'!#REF!))</f>
        <v>#REF!</v>
      </c>
    </row>
    <row r="87" spans="1:6" x14ac:dyDescent="0.25">
      <c r="A87">
        <v>20300203</v>
      </c>
      <c r="B87" s="48">
        <v>142.29490000000001</v>
      </c>
      <c r="C87" s="47">
        <v>99</v>
      </c>
      <c r="D87" s="47">
        <v>72</v>
      </c>
      <c r="E87">
        <f t="shared" si="1"/>
        <v>85.5</v>
      </c>
      <c r="F87" t="e" cm="1">
        <f t="array" ref="F87">MEDIAN(IF('SCC Xref'!$C$3:$C$2237=Sheet1!A87,'SCC Xref'!#REF!))</f>
        <v>#REF!</v>
      </c>
    </row>
    <row r="88" spans="1:6" x14ac:dyDescent="0.25">
      <c r="A88">
        <v>20300204</v>
      </c>
      <c r="B88" s="48">
        <v>23.175854999999999</v>
      </c>
      <c r="C88" s="47">
        <v>30</v>
      </c>
      <c r="D88" s="47">
        <v>20</v>
      </c>
      <c r="E88">
        <f t="shared" si="1"/>
        <v>25</v>
      </c>
      <c r="F88" t="e" cm="1">
        <f t="array" ref="F88">MEDIAN(IF('SCC Xref'!$C$3:$C$2237=Sheet1!A88,'SCC Xref'!#REF!))</f>
        <v>#REF!</v>
      </c>
    </row>
    <row r="89" spans="1:6" x14ac:dyDescent="0.25">
      <c r="A89">
        <v>20300701</v>
      </c>
      <c r="B89" s="48">
        <v>25.710852704999997</v>
      </c>
      <c r="C89" s="47">
        <v>99</v>
      </c>
      <c r="D89" s="47">
        <v>72</v>
      </c>
      <c r="E89">
        <f t="shared" si="1"/>
        <v>85.5</v>
      </c>
      <c r="F89" t="e" cm="1">
        <f t="array" ref="F89">MEDIAN(IF('SCC Xref'!$C$3:$C$2237=Sheet1!A89,'SCC Xref'!#REF!))</f>
        <v>#REF!</v>
      </c>
    </row>
    <row r="90" spans="1:6" x14ac:dyDescent="0.25">
      <c r="A90">
        <v>20300702</v>
      </c>
      <c r="B90" s="48">
        <v>191.67844645</v>
      </c>
      <c r="C90" s="47">
        <v>30</v>
      </c>
      <c r="D90" s="47">
        <v>20</v>
      </c>
      <c r="E90">
        <f t="shared" si="1"/>
        <v>25</v>
      </c>
      <c r="F90" t="e" cm="1">
        <f t="array" ref="F90">MEDIAN(IF('SCC Xref'!$C$3:$C$2237=Sheet1!A90,'SCC Xref'!#REF!))</f>
        <v>#REF!</v>
      </c>
    </row>
    <row r="91" spans="1:6" x14ac:dyDescent="0.25">
      <c r="A91">
        <v>20300707</v>
      </c>
      <c r="B91" s="48">
        <v>16.350000000000001</v>
      </c>
      <c r="C91" s="47">
        <v>30</v>
      </c>
      <c r="D91" s="47">
        <v>20</v>
      </c>
      <c r="E91">
        <f t="shared" si="1"/>
        <v>25</v>
      </c>
      <c r="F91" t="e" cm="1">
        <f t="array" ref="F91">MEDIAN(IF('SCC Xref'!$C$3:$C$2237=Sheet1!A91,'SCC Xref'!#REF!))</f>
        <v>#REF!</v>
      </c>
    </row>
    <row r="92" spans="1:6" x14ac:dyDescent="0.25">
      <c r="A92">
        <v>20300801</v>
      </c>
      <c r="B92" s="48">
        <v>270.91148609999999</v>
      </c>
      <c r="C92" s="47">
        <v>99</v>
      </c>
      <c r="D92" s="47">
        <v>72</v>
      </c>
      <c r="E92">
        <f t="shared" si="1"/>
        <v>85.5</v>
      </c>
      <c r="F92" t="e" cm="1">
        <f t="array" ref="F92">MEDIAN(IF('SCC Xref'!$C$3:$C$2237=Sheet1!A92,'SCC Xref'!#REF!))</f>
        <v>#REF!</v>
      </c>
    </row>
    <row r="93" spans="1:6" x14ac:dyDescent="0.25">
      <c r="A93">
        <v>20300802</v>
      </c>
      <c r="B93" s="48">
        <v>664.58931499999994</v>
      </c>
      <c r="C93" s="47">
        <v>30</v>
      </c>
      <c r="D93" s="47">
        <v>20</v>
      </c>
      <c r="E93">
        <f t="shared" si="1"/>
        <v>25</v>
      </c>
      <c r="F93" t="e" cm="1">
        <f t="array" ref="F93">MEDIAN(IF('SCC Xref'!$C$3:$C$2237=Sheet1!A93,'SCC Xref'!#REF!))</f>
        <v>#REF!</v>
      </c>
    </row>
    <row r="94" spans="1:6" x14ac:dyDescent="0.25">
      <c r="A94">
        <v>20300809</v>
      </c>
      <c r="B94" s="48">
        <v>58.23</v>
      </c>
      <c r="C94" s="47">
        <v>99</v>
      </c>
      <c r="D94" s="47">
        <v>72</v>
      </c>
      <c r="E94">
        <f t="shared" si="1"/>
        <v>85.5</v>
      </c>
      <c r="F94" t="e" cm="1">
        <f t="array" ref="F94">MEDIAN(IF('SCC Xref'!$C$3:$C$2237=Sheet1!A94,'SCC Xref'!#REF!))</f>
        <v>#REF!</v>
      </c>
    </row>
    <row r="95" spans="1:6" x14ac:dyDescent="0.25">
      <c r="A95">
        <v>20400301</v>
      </c>
      <c r="B95" s="48">
        <v>56.330120000000001</v>
      </c>
      <c r="C95" s="47">
        <v>99</v>
      </c>
      <c r="D95" s="47">
        <v>72</v>
      </c>
      <c r="E95">
        <f t="shared" si="1"/>
        <v>85.5</v>
      </c>
      <c r="F95" t="e" cm="1">
        <f t="array" ref="F95">MEDIAN(IF('SCC Xref'!$C$3:$C$2237=Sheet1!A95,'SCC Xref'!#REF!))</f>
        <v>#REF!</v>
      </c>
    </row>
    <row r="96" spans="1:6" x14ac:dyDescent="0.25">
      <c r="A96">
        <v>20400401</v>
      </c>
      <c r="B96" s="48">
        <v>377.98297099000001</v>
      </c>
      <c r="C96" s="47">
        <v>25</v>
      </c>
      <c r="D96" s="47">
        <v>25</v>
      </c>
      <c r="E96">
        <f t="shared" si="1"/>
        <v>25</v>
      </c>
      <c r="F96" t="e" cm="1">
        <f t="array" ref="F96">MEDIAN(IF('SCC Xref'!$C$3:$C$2237=Sheet1!A96,'SCC Xref'!#REF!))</f>
        <v>#REF!</v>
      </c>
    </row>
    <row r="97" spans="1:6" x14ac:dyDescent="0.25">
      <c r="A97">
        <v>20400402</v>
      </c>
      <c r="B97" s="48">
        <v>1418.3401678</v>
      </c>
      <c r="C97" s="47">
        <v>80</v>
      </c>
      <c r="D97" s="47">
        <v>25</v>
      </c>
      <c r="E97">
        <f t="shared" si="1"/>
        <v>52.5</v>
      </c>
      <c r="F97" t="e" cm="1">
        <f t="array" ref="F97">MEDIAN(IF('SCC Xref'!$C$3:$C$2237=Sheet1!A97,'SCC Xref'!#REF!))</f>
        <v>#REF!</v>
      </c>
    </row>
    <row r="98" spans="1:6" x14ac:dyDescent="0.25">
      <c r="A98">
        <v>20400403</v>
      </c>
      <c r="B98" s="48">
        <v>41.627429999999997</v>
      </c>
      <c r="C98" s="47">
        <v>80</v>
      </c>
      <c r="D98" s="47">
        <v>25</v>
      </c>
      <c r="E98">
        <f t="shared" si="1"/>
        <v>52.5</v>
      </c>
      <c r="F98" t="e" cm="1">
        <f t="array" ref="F98">MEDIAN(IF('SCC Xref'!$C$3:$C$2237=Sheet1!A98,'SCC Xref'!#REF!))</f>
        <v>#REF!</v>
      </c>
    </row>
    <row r="99" spans="1:6" x14ac:dyDescent="0.25">
      <c r="A99">
        <v>20400499</v>
      </c>
      <c r="B99" s="48">
        <v>34.501205000000006</v>
      </c>
      <c r="C99" s="47">
        <v>25</v>
      </c>
      <c r="D99" s="47">
        <v>25</v>
      </c>
      <c r="E99">
        <f t="shared" si="1"/>
        <v>25</v>
      </c>
      <c r="F99" t="e" cm="1">
        <f t="array" ref="F99">MEDIAN(IF('SCC Xref'!$C$3:$C$2237=Sheet1!A99,'SCC Xref'!#REF!))</f>
        <v>#REF!</v>
      </c>
    </row>
    <row r="100" spans="1:6" x14ac:dyDescent="0.25">
      <c r="A100">
        <v>30100306</v>
      </c>
      <c r="B100" s="48">
        <v>133.774</v>
      </c>
      <c r="C100" s="47">
        <v>90</v>
      </c>
      <c r="D100" s="47">
        <v>50</v>
      </c>
      <c r="E100">
        <f t="shared" si="1"/>
        <v>70</v>
      </c>
      <c r="F100" t="e" cm="1">
        <f t="array" ref="F100">MEDIAN(IF('SCC Xref'!$C$3:$C$2237=Sheet1!A100,'SCC Xref'!#REF!))</f>
        <v>#REF!</v>
      </c>
    </row>
    <row r="101" spans="1:6" x14ac:dyDescent="0.25">
      <c r="A101">
        <v>30101301</v>
      </c>
      <c r="B101" s="48">
        <v>35.214500000000001</v>
      </c>
      <c r="C101" s="47">
        <v>98</v>
      </c>
      <c r="D101" s="47">
        <v>90</v>
      </c>
      <c r="E101">
        <f t="shared" si="1"/>
        <v>94</v>
      </c>
      <c r="F101" t="e" cm="1">
        <f t="array" ref="F101">MEDIAN(IF('SCC Xref'!$C$3:$C$2237=Sheet1!A101,'SCC Xref'!#REF!))</f>
        <v>#REF!</v>
      </c>
    </row>
    <row r="102" spans="1:6" x14ac:dyDescent="0.25">
      <c r="A102">
        <v>30101302</v>
      </c>
      <c r="B102" s="48">
        <v>50.54</v>
      </c>
      <c r="C102" s="47">
        <v>98</v>
      </c>
      <c r="D102" s="47">
        <v>90</v>
      </c>
      <c r="E102">
        <f t="shared" si="1"/>
        <v>94</v>
      </c>
      <c r="F102" t="e" cm="1">
        <f t="array" ref="F102">MEDIAN(IF('SCC Xref'!$C$3:$C$2237=Sheet1!A102,'SCC Xref'!#REF!))</f>
        <v>#REF!</v>
      </c>
    </row>
    <row r="103" spans="1:6" x14ac:dyDescent="0.25">
      <c r="A103">
        <v>30190003</v>
      </c>
      <c r="B103" s="48">
        <v>1225.4836863850001</v>
      </c>
      <c r="C103" s="47">
        <v>85</v>
      </c>
      <c r="D103" s="47">
        <v>45</v>
      </c>
      <c r="E103">
        <f t="shared" si="1"/>
        <v>65</v>
      </c>
      <c r="F103" t="e" cm="1">
        <f t="array" ref="F103">MEDIAN(IF('SCC Xref'!$C$3:$C$2237=Sheet1!A103,'SCC Xref'!#REF!))</f>
        <v>#REF!</v>
      </c>
    </row>
    <row r="104" spans="1:6" x14ac:dyDescent="0.25">
      <c r="A104">
        <v>30190004</v>
      </c>
      <c r="B104" s="48">
        <v>46.747329899999997</v>
      </c>
      <c r="C104" s="47">
        <v>90</v>
      </c>
      <c r="D104" s="47">
        <v>50</v>
      </c>
      <c r="E104">
        <f t="shared" si="1"/>
        <v>70</v>
      </c>
      <c r="F104" t="e" cm="1">
        <f t="array" ref="F104">MEDIAN(IF('SCC Xref'!$C$3:$C$2237=Sheet1!A104,'SCC Xref'!#REF!))</f>
        <v>#REF!</v>
      </c>
    </row>
    <row r="105" spans="1:6" x14ac:dyDescent="0.25">
      <c r="A105">
        <v>30190013</v>
      </c>
      <c r="B105" s="48">
        <v>202.361412</v>
      </c>
      <c r="C105" s="47">
        <v>90</v>
      </c>
      <c r="D105" s="47">
        <v>45</v>
      </c>
      <c r="E105">
        <f t="shared" si="1"/>
        <v>67.5</v>
      </c>
      <c r="F105" t="e" cm="1">
        <f t="array" ref="F105">MEDIAN(IF('SCC Xref'!$C$3:$C$2237=Sheet1!A105,'SCC Xref'!#REF!))</f>
        <v>#REF!</v>
      </c>
    </row>
    <row r="106" spans="1:6" x14ac:dyDescent="0.25">
      <c r="A106">
        <v>30201401</v>
      </c>
      <c r="B106" s="48">
        <v>21.657209999999999</v>
      </c>
      <c r="C106" s="47">
        <v>55</v>
      </c>
      <c r="D106" s="47">
        <v>55</v>
      </c>
      <c r="E106">
        <f t="shared" si="1"/>
        <v>55</v>
      </c>
      <c r="F106" t="e" cm="1">
        <f t="array" ref="F106">MEDIAN(IF('SCC Xref'!$C$3:$C$2237=Sheet1!A106,'SCC Xref'!#REF!))</f>
        <v>#REF!</v>
      </c>
    </row>
    <row r="107" spans="1:6" x14ac:dyDescent="0.25">
      <c r="A107">
        <v>30201421</v>
      </c>
      <c r="B107" s="48">
        <v>97.696600000000004</v>
      </c>
      <c r="C107" s="47">
        <v>55</v>
      </c>
      <c r="D107" s="47">
        <v>55</v>
      </c>
      <c r="E107">
        <f t="shared" si="1"/>
        <v>55</v>
      </c>
      <c r="F107" t="e" cm="1">
        <f t="array" ref="F107">MEDIAN(IF('SCC Xref'!$C$3:$C$2237=Sheet1!A107,'SCC Xref'!#REF!))</f>
        <v>#REF!</v>
      </c>
    </row>
    <row r="108" spans="1:6" x14ac:dyDescent="0.25">
      <c r="A108">
        <v>30290003</v>
      </c>
      <c r="B108" s="48">
        <v>849.49396900000011</v>
      </c>
      <c r="C108" s="47">
        <v>90</v>
      </c>
      <c r="D108" s="47">
        <v>45</v>
      </c>
      <c r="E108">
        <f t="shared" si="1"/>
        <v>67.5</v>
      </c>
      <c r="F108" t="e" cm="1">
        <f t="array" ref="F108">MEDIAN(IF('SCC Xref'!$C$3:$C$2237=Sheet1!A108,'SCC Xref'!#REF!))</f>
        <v>#REF!</v>
      </c>
    </row>
    <row r="109" spans="1:6" x14ac:dyDescent="0.25">
      <c r="A109">
        <v>30300317</v>
      </c>
      <c r="B109" s="48">
        <v>4668.2669999999998</v>
      </c>
      <c r="C109" s="47">
        <v>60</v>
      </c>
      <c r="D109" s="47">
        <v>60</v>
      </c>
      <c r="E109">
        <f t="shared" si="1"/>
        <v>60</v>
      </c>
      <c r="F109" t="e" cm="1">
        <f t="array" ref="F109">MEDIAN(IF('SCC Xref'!$C$3:$C$2237=Sheet1!A109,'SCC Xref'!#REF!))</f>
        <v>#REF!</v>
      </c>
    </row>
    <row r="110" spans="1:6" x14ac:dyDescent="0.25">
      <c r="A110">
        <v>30301503</v>
      </c>
      <c r="B110" s="48">
        <v>960.06179999999995</v>
      </c>
      <c r="C110" s="47">
        <v>90</v>
      </c>
      <c r="D110" s="47">
        <v>50</v>
      </c>
      <c r="E110">
        <f t="shared" si="1"/>
        <v>70</v>
      </c>
      <c r="F110" t="e" cm="1">
        <f t="array" ref="F110">MEDIAN(IF('SCC Xref'!$C$3:$C$2237=Sheet1!A110,'SCC Xref'!#REF!))</f>
        <v>#REF!</v>
      </c>
    </row>
    <row r="111" spans="1:6" x14ac:dyDescent="0.25">
      <c r="A111">
        <v>30301512</v>
      </c>
      <c r="B111" s="48">
        <v>40.325500000000005</v>
      </c>
      <c r="C111" s="47">
        <v>90</v>
      </c>
      <c r="D111" s="47">
        <v>50</v>
      </c>
      <c r="E111">
        <f t="shared" si="1"/>
        <v>70</v>
      </c>
      <c r="F111" t="e" cm="1">
        <f t="array" ref="F111">MEDIAN(IF('SCC Xref'!$C$3:$C$2237=Sheet1!A111,'SCC Xref'!#REF!))</f>
        <v>#REF!</v>
      </c>
    </row>
    <row r="112" spans="1:6" x14ac:dyDescent="0.25">
      <c r="A112">
        <v>30301513</v>
      </c>
      <c r="B112" s="48">
        <v>238.348536</v>
      </c>
      <c r="C112" s="47">
        <v>90</v>
      </c>
      <c r="D112" s="47">
        <v>50</v>
      </c>
      <c r="E112">
        <f t="shared" si="1"/>
        <v>70</v>
      </c>
      <c r="F112" t="e" cm="1">
        <f t="array" ref="F112">MEDIAN(IF('SCC Xref'!$C$3:$C$2237=Sheet1!A112,'SCC Xref'!#REF!))</f>
        <v>#REF!</v>
      </c>
    </row>
    <row r="113" spans="1:6" x14ac:dyDescent="0.25">
      <c r="A113">
        <v>30301522</v>
      </c>
      <c r="B113" s="48">
        <v>142.79689999999999</v>
      </c>
      <c r="C113" s="47">
        <v>90</v>
      </c>
      <c r="D113" s="47">
        <v>50</v>
      </c>
      <c r="E113">
        <f t="shared" si="1"/>
        <v>70</v>
      </c>
      <c r="F113" t="e" cm="1">
        <f t="array" ref="F113">MEDIAN(IF('SCC Xref'!$C$3:$C$2237=Sheet1!A113,'SCC Xref'!#REF!))</f>
        <v>#REF!</v>
      </c>
    </row>
    <row r="114" spans="1:6" x14ac:dyDescent="0.25">
      <c r="A114">
        <v>30301526</v>
      </c>
      <c r="B114" s="48">
        <v>713.95499999999993</v>
      </c>
      <c r="C114" s="47">
        <v>60</v>
      </c>
      <c r="D114" s="47">
        <v>60</v>
      </c>
      <c r="E114">
        <f t="shared" si="1"/>
        <v>60</v>
      </c>
      <c r="F114" t="e" cm="1">
        <f t="array" ref="F114">MEDIAN(IF('SCC Xref'!$C$3:$C$2237=Sheet1!A114,'SCC Xref'!#REF!))</f>
        <v>#REF!</v>
      </c>
    </row>
    <row r="115" spans="1:6" x14ac:dyDescent="0.25">
      <c r="A115">
        <v>30301575</v>
      </c>
      <c r="B115" s="48">
        <v>19.858495000000001</v>
      </c>
      <c r="C115" s="47">
        <v>60</v>
      </c>
      <c r="D115" s="47">
        <v>50</v>
      </c>
      <c r="E115">
        <f t="shared" si="1"/>
        <v>55</v>
      </c>
      <c r="F115" t="e" cm="1">
        <f t="array" ref="F115">MEDIAN(IF('SCC Xref'!$C$3:$C$2237=Sheet1!A115,'SCC Xref'!#REF!))</f>
        <v>#REF!</v>
      </c>
    </row>
    <row r="116" spans="1:6" x14ac:dyDescent="0.25">
      <c r="A116">
        <v>30301587</v>
      </c>
      <c r="B116" s="48">
        <v>402.29509999999999</v>
      </c>
      <c r="C116" s="47">
        <v>90</v>
      </c>
      <c r="D116" s="47">
        <v>50</v>
      </c>
      <c r="E116">
        <f t="shared" si="1"/>
        <v>70</v>
      </c>
      <c r="F116" t="e" cm="1">
        <f t="array" ref="F116">MEDIAN(IF('SCC Xref'!$C$3:$C$2237=Sheet1!A116,'SCC Xref'!#REF!))</f>
        <v>#REF!</v>
      </c>
    </row>
    <row r="117" spans="1:6" x14ac:dyDescent="0.25">
      <c r="A117">
        <v>30301599</v>
      </c>
      <c r="B117" s="48">
        <v>928.32692339999994</v>
      </c>
      <c r="C117" s="47">
        <v>77</v>
      </c>
      <c r="D117" s="47">
        <v>13</v>
      </c>
      <c r="E117">
        <f t="shared" si="1"/>
        <v>45</v>
      </c>
      <c r="F117" t="e" cm="1">
        <f t="array" ref="F117">MEDIAN(IF('SCC Xref'!$C$3:$C$2237=Sheet1!A117,'SCC Xref'!#REF!))</f>
        <v>#REF!</v>
      </c>
    </row>
    <row r="118" spans="1:6" x14ac:dyDescent="0.25">
      <c r="A118">
        <v>30302351</v>
      </c>
      <c r="B118" s="48">
        <v>791.48</v>
      </c>
      <c r="C118" s="47">
        <v>90</v>
      </c>
      <c r="D118" s="47">
        <v>90</v>
      </c>
      <c r="E118">
        <f t="shared" si="1"/>
        <v>90</v>
      </c>
      <c r="F118" t="e" cm="1">
        <f t="array" ref="F118">MEDIAN(IF('SCC Xref'!$C$3:$C$2237=Sheet1!A118,'SCC Xref'!#REF!))</f>
        <v>#REF!</v>
      </c>
    </row>
    <row r="119" spans="1:6" x14ac:dyDescent="0.25">
      <c r="A119">
        <v>30302352</v>
      </c>
      <c r="B119" s="48">
        <v>19632.760000000002</v>
      </c>
      <c r="C119" s="47">
        <v>90</v>
      </c>
      <c r="D119" s="47">
        <v>90</v>
      </c>
      <c r="E119">
        <f t="shared" si="1"/>
        <v>90</v>
      </c>
      <c r="F119" t="e" cm="1">
        <f t="array" ref="F119">MEDIAN(IF('SCC Xref'!$C$3:$C$2237=Sheet1!A119,'SCC Xref'!#REF!))</f>
        <v>#REF!</v>
      </c>
    </row>
    <row r="120" spans="1:6" x14ac:dyDescent="0.25">
      <c r="A120">
        <v>30302357</v>
      </c>
      <c r="B120" s="48">
        <v>863.9</v>
      </c>
      <c r="C120" s="47">
        <v>90</v>
      </c>
      <c r="D120" s="47">
        <v>90</v>
      </c>
      <c r="E120">
        <f t="shared" si="1"/>
        <v>90</v>
      </c>
      <c r="F120" t="e" cm="1">
        <f t="array" ref="F120">MEDIAN(IF('SCC Xref'!$C$3:$C$2237=Sheet1!A120,'SCC Xref'!#REF!))</f>
        <v>#REF!</v>
      </c>
    </row>
    <row r="121" spans="1:6" x14ac:dyDescent="0.25">
      <c r="A121">
        <v>30302360</v>
      </c>
      <c r="B121" s="48">
        <v>2865.5</v>
      </c>
      <c r="C121" s="47">
        <v>90</v>
      </c>
      <c r="D121" s="47">
        <v>90</v>
      </c>
      <c r="E121">
        <f t="shared" si="1"/>
        <v>90</v>
      </c>
      <c r="F121" t="e" cm="1">
        <f t="array" ref="F121">MEDIAN(IF('SCC Xref'!$C$3:$C$2237=Sheet1!A121,'SCC Xref'!#REF!))</f>
        <v>#REF!</v>
      </c>
    </row>
    <row r="122" spans="1:6" x14ac:dyDescent="0.25">
      <c r="A122">
        <v>30302379</v>
      </c>
      <c r="B122" s="48">
        <v>61.572000000000003</v>
      </c>
      <c r="C122" s="47">
        <v>90</v>
      </c>
      <c r="D122" s="47">
        <v>90</v>
      </c>
      <c r="E122">
        <f t="shared" si="1"/>
        <v>90</v>
      </c>
      <c r="F122" t="e" cm="1">
        <f t="array" ref="F122">MEDIAN(IF('SCC Xref'!$C$3:$C$2237=Sheet1!A122,'SCC Xref'!#REF!))</f>
        <v>#REF!</v>
      </c>
    </row>
    <row r="123" spans="1:6" x14ac:dyDescent="0.25">
      <c r="A123">
        <v>30302381</v>
      </c>
      <c r="B123" s="48">
        <v>4744.6499999999996</v>
      </c>
      <c r="C123" s="47">
        <v>90</v>
      </c>
      <c r="D123" s="47">
        <v>90</v>
      </c>
      <c r="E123">
        <f t="shared" si="1"/>
        <v>90</v>
      </c>
      <c r="F123" t="e" cm="1">
        <f t="array" ref="F123">MEDIAN(IF('SCC Xref'!$C$3:$C$2237=Sheet1!A123,'SCC Xref'!#REF!))</f>
        <v>#REF!</v>
      </c>
    </row>
    <row r="124" spans="1:6" x14ac:dyDescent="0.25">
      <c r="A124">
        <v>30302382</v>
      </c>
      <c r="B124" s="48">
        <v>3234.6</v>
      </c>
      <c r="C124" s="47">
        <v>90</v>
      </c>
      <c r="D124" s="47">
        <v>90</v>
      </c>
      <c r="E124">
        <f t="shared" si="1"/>
        <v>90</v>
      </c>
      <c r="F124" t="e" cm="1">
        <f t="array" ref="F124">MEDIAN(IF('SCC Xref'!$C$3:$C$2237=Sheet1!A124,'SCC Xref'!#REF!))</f>
        <v>#REF!</v>
      </c>
    </row>
    <row r="125" spans="1:6" x14ac:dyDescent="0.25">
      <c r="A125">
        <v>30390003</v>
      </c>
      <c r="B125" s="48">
        <v>2683.3664167000002</v>
      </c>
      <c r="C125" s="47">
        <v>85</v>
      </c>
      <c r="D125" s="47">
        <v>37</v>
      </c>
      <c r="E125">
        <f t="shared" si="1"/>
        <v>61</v>
      </c>
      <c r="F125" t="e" cm="1">
        <f t="array" ref="F125">MEDIAN(IF('SCC Xref'!$C$3:$C$2237=Sheet1!A125,'SCC Xref'!#REF!))</f>
        <v>#REF!</v>
      </c>
    </row>
    <row r="126" spans="1:6" x14ac:dyDescent="0.25">
      <c r="A126">
        <v>30390004</v>
      </c>
      <c r="B126" s="48">
        <v>447.31126</v>
      </c>
      <c r="C126" s="47">
        <v>80</v>
      </c>
      <c r="D126" s="47">
        <v>50</v>
      </c>
      <c r="E126">
        <f t="shared" si="1"/>
        <v>65</v>
      </c>
      <c r="F126" t="e" cm="1">
        <f t="array" ref="F126">MEDIAN(IF('SCC Xref'!$C$3:$C$2237=Sheet1!A126,'SCC Xref'!#REF!))</f>
        <v>#REF!</v>
      </c>
    </row>
    <row r="127" spans="1:6" x14ac:dyDescent="0.25">
      <c r="A127">
        <v>30400103</v>
      </c>
      <c r="B127" s="48">
        <v>16.166129999999999</v>
      </c>
      <c r="C127" s="47">
        <v>50</v>
      </c>
      <c r="D127" s="47">
        <v>50</v>
      </c>
      <c r="E127">
        <f t="shared" si="1"/>
        <v>50</v>
      </c>
      <c r="F127" t="e" cm="1">
        <f t="array" ref="F127">MEDIAN(IF('SCC Xref'!$C$3:$C$2237=Sheet1!A127,'SCC Xref'!#REF!))</f>
        <v>#REF!</v>
      </c>
    </row>
    <row r="128" spans="1:6" x14ac:dyDescent="0.25">
      <c r="A128">
        <v>30400704</v>
      </c>
      <c r="B128" s="48">
        <v>47.880972999999997</v>
      </c>
      <c r="C128" s="47">
        <v>50</v>
      </c>
      <c r="D128" s="47">
        <v>50</v>
      </c>
      <c r="E128">
        <f t="shared" si="1"/>
        <v>50</v>
      </c>
      <c r="F128" t="e" cm="1">
        <f t="array" ref="F128">MEDIAN(IF('SCC Xref'!$C$3:$C$2237=Sheet1!A128,'SCC Xref'!#REF!))</f>
        <v>#REF!</v>
      </c>
    </row>
    <row r="129" spans="1:6" x14ac:dyDescent="0.25">
      <c r="A129">
        <v>30490003</v>
      </c>
      <c r="B129" s="48">
        <v>656.19145849999995</v>
      </c>
      <c r="C129" s="47">
        <v>85</v>
      </c>
      <c r="D129" s="47">
        <v>45</v>
      </c>
      <c r="E129">
        <f t="shared" si="1"/>
        <v>65</v>
      </c>
      <c r="F129" t="e" cm="1">
        <f t="array" ref="F129">MEDIAN(IF('SCC Xref'!$C$3:$C$2237=Sheet1!A129,'SCC Xref'!#REF!))</f>
        <v>#REF!</v>
      </c>
    </row>
    <row r="130" spans="1:6" x14ac:dyDescent="0.25">
      <c r="A130">
        <v>30490033</v>
      </c>
      <c r="B130" s="48">
        <v>393.87869799999999</v>
      </c>
      <c r="C130" s="47">
        <v>50</v>
      </c>
      <c r="D130" s="47">
        <v>50</v>
      </c>
      <c r="E130">
        <f t="shared" si="1"/>
        <v>50</v>
      </c>
      <c r="F130" t="e" cm="1">
        <f t="array" ref="F130">MEDIAN(IF('SCC Xref'!$C$3:$C$2237=Sheet1!A130,'SCC Xref'!#REF!))</f>
        <v>#REF!</v>
      </c>
    </row>
    <row r="131" spans="1:6" x14ac:dyDescent="0.25">
      <c r="A131">
        <v>30500201</v>
      </c>
      <c r="B131" s="48">
        <v>21.744430000000001</v>
      </c>
      <c r="C131" s="47">
        <v>50</v>
      </c>
      <c r="D131" s="47">
        <v>50</v>
      </c>
      <c r="E131">
        <f t="shared" si="1"/>
        <v>50</v>
      </c>
      <c r="F131" t="e" cm="1">
        <f t="array" ref="F131">MEDIAN(IF('SCC Xref'!$C$3:$C$2237=Sheet1!A131,'SCC Xref'!#REF!))</f>
        <v>#REF!</v>
      </c>
    </row>
    <row r="132" spans="1:6" x14ac:dyDescent="0.25">
      <c r="A132">
        <v>30500606</v>
      </c>
      <c r="B132" s="48">
        <v>6923.5759999999991</v>
      </c>
      <c r="C132" s="47">
        <v>90</v>
      </c>
      <c r="D132" s="47">
        <v>27</v>
      </c>
      <c r="E132">
        <f t="shared" si="1"/>
        <v>58.5</v>
      </c>
      <c r="F132" t="e" cm="1">
        <f t="array" ref="F132">MEDIAN(IF('SCC Xref'!$C$3:$C$2237=Sheet1!A132,'SCC Xref'!#REF!))</f>
        <v>#REF!</v>
      </c>
    </row>
    <row r="133" spans="1:6" x14ac:dyDescent="0.25">
      <c r="A133">
        <v>30500622</v>
      </c>
      <c r="B133" s="48">
        <v>3743.9690000000001</v>
      </c>
      <c r="C133" s="47">
        <v>90</v>
      </c>
      <c r="D133" s="47">
        <v>27</v>
      </c>
      <c r="E133">
        <f t="shared" ref="E133:E184" si="2">AVERAGE(C133:D133)</f>
        <v>58.5</v>
      </c>
      <c r="F133" t="e" cm="1">
        <f t="array" ref="F133">MEDIAN(IF('SCC Xref'!$C$3:$C$2237=Sheet1!A133,'SCC Xref'!#REF!))</f>
        <v>#REF!</v>
      </c>
    </row>
    <row r="134" spans="1:6" x14ac:dyDescent="0.25">
      <c r="A134">
        <v>30500623</v>
      </c>
      <c r="B134" s="48">
        <v>2063</v>
      </c>
      <c r="C134" s="47">
        <v>90</v>
      </c>
      <c r="D134" s="47">
        <v>23</v>
      </c>
      <c r="E134">
        <f t="shared" si="2"/>
        <v>56.5</v>
      </c>
      <c r="F134" t="e" cm="1">
        <f t="array" ref="F134">MEDIAN(IF('SCC Xref'!$C$3:$C$2237=Sheet1!A134,'SCC Xref'!#REF!))</f>
        <v>#REF!</v>
      </c>
    </row>
    <row r="135" spans="1:6" x14ac:dyDescent="0.25">
      <c r="A135">
        <v>30500706</v>
      </c>
      <c r="B135" s="48">
        <v>3149.9690000000001</v>
      </c>
      <c r="C135" s="47">
        <v>90</v>
      </c>
      <c r="D135" s="47">
        <v>27</v>
      </c>
      <c r="E135">
        <f t="shared" si="2"/>
        <v>58.5</v>
      </c>
      <c r="F135" t="e" cm="1">
        <f t="array" ref="F135">MEDIAN(IF('SCC Xref'!$C$3:$C$2237=Sheet1!A135,'SCC Xref'!#REF!))</f>
        <v>#REF!</v>
      </c>
    </row>
    <row r="136" spans="1:6" x14ac:dyDescent="0.25">
      <c r="A136">
        <v>30501212</v>
      </c>
      <c r="B136" s="48">
        <v>49.01</v>
      </c>
      <c r="C136" s="47">
        <v>40</v>
      </c>
      <c r="D136" s="47">
        <v>40</v>
      </c>
      <c r="E136">
        <f t="shared" si="2"/>
        <v>40</v>
      </c>
      <c r="F136" t="e" cm="1">
        <f t="array" ref="F136">MEDIAN(IF('SCC Xref'!$C$3:$C$2237=Sheet1!A136,'SCC Xref'!#REF!))</f>
        <v>#REF!</v>
      </c>
    </row>
    <row r="137" spans="1:6" x14ac:dyDescent="0.25">
      <c r="A137">
        <v>30501402</v>
      </c>
      <c r="B137" s="48">
        <v>3425.9054000000001</v>
      </c>
      <c r="C137" s="47">
        <v>75</v>
      </c>
      <c r="D137" s="47">
        <v>5</v>
      </c>
      <c r="E137">
        <f t="shared" si="2"/>
        <v>40</v>
      </c>
      <c r="F137" t="e" cm="1">
        <f t="array" ref="F137">MEDIAN(IF('SCC Xref'!$C$3:$C$2237=Sheet1!A137,'SCC Xref'!#REF!))</f>
        <v>#REF!</v>
      </c>
    </row>
    <row r="138" spans="1:6" x14ac:dyDescent="0.25">
      <c r="A138">
        <v>30501403</v>
      </c>
      <c r="B138" s="48">
        <v>7196.7080000000005</v>
      </c>
      <c r="C138" s="47">
        <v>80</v>
      </c>
      <c r="D138" s="47">
        <v>30</v>
      </c>
      <c r="E138">
        <f t="shared" si="2"/>
        <v>55</v>
      </c>
      <c r="F138" t="e" cm="1">
        <f t="array" ref="F138">MEDIAN(IF('SCC Xref'!$C$3:$C$2237=Sheet1!A138,'SCC Xref'!#REF!))</f>
        <v>#REF!</v>
      </c>
    </row>
    <row r="139" spans="1:6" x14ac:dyDescent="0.25">
      <c r="A139">
        <v>30501404</v>
      </c>
      <c r="B139" s="48">
        <v>993.57449999999994</v>
      </c>
      <c r="C139" s="47">
        <v>75</v>
      </c>
      <c r="D139" s="47">
        <v>5</v>
      </c>
      <c r="E139">
        <f t="shared" si="2"/>
        <v>40</v>
      </c>
      <c r="F139" t="e" cm="1">
        <f t="array" ref="F139">MEDIAN(IF('SCC Xref'!$C$3:$C$2237=Sheet1!A139,'SCC Xref'!#REF!))</f>
        <v>#REF!</v>
      </c>
    </row>
    <row r="140" spans="1:6" x14ac:dyDescent="0.25">
      <c r="A140">
        <v>30501603</v>
      </c>
      <c r="B140" s="48">
        <v>189.25569999999999</v>
      </c>
      <c r="C140" s="47">
        <v>30</v>
      </c>
      <c r="D140" s="47">
        <v>30</v>
      </c>
      <c r="E140">
        <f t="shared" si="2"/>
        <v>30</v>
      </c>
      <c r="F140" t="e" cm="1">
        <f t="array" ref="F140">MEDIAN(IF('SCC Xref'!$C$3:$C$2237=Sheet1!A140,'SCC Xref'!#REF!))</f>
        <v>#REF!</v>
      </c>
    </row>
    <row r="141" spans="1:6" x14ac:dyDescent="0.25">
      <c r="A141">
        <v>30501604</v>
      </c>
      <c r="B141" s="48">
        <v>4060.3026</v>
      </c>
      <c r="C141" s="47">
        <v>30</v>
      </c>
      <c r="D141" s="47">
        <v>30</v>
      </c>
      <c r="E141">
        <f t="shared" si="2"/>
        <v>30</v>
      </c>
      <c r="F141" t="e" cm="1">
        <f t="array" ref="F141">MEDIAN(IF('SCC Xref'!$C$3:$C$2237=Sheet1!A141,'SCC Xref'!#REF!))</f>
        <v>#REF!</v>
      </c>
    </row>
    <row r="142" spans="1:6" x14ac:dyDescent="0.25">
      <c r="A142">
        <v>30501618</v>
      </c>
      <c r="B142" s="48">
        <v>3736.7345500000001</v>
      </c>
      <c r="C142" s="47">
        <v>30</v>
      </c>
      <c r="D142" s="47">
        <v>30</v>
      </c>
      <c r="E142">
        <f t="shared" si="2"/>
        <v>30</v>
      </c>
      <c r="F142" t="e" cm="1">
        <f t="array" ref="F142">MEDIAN(IF('SCC Xref'!$C$3:$C$2237=Sheet1!A142,'SCC Xref'!#REF!))</f>
        <v>#REF!</v>
      </c>
    </row>
    <row r="143" spans="1:6" x14ac:dyDescent="0.25">
      <c r="A143">
        <v>30501620</v>
      </c>
      <c r="B143" s="48">
        <v>1556.2</v>
      </c>
      <c r="C143" s="47">
        <v>30</v>
      </c>
      <c r="D143" s="47">
        <v>30</v>
      </c>
      <c r="E143">
        <f t="shared" si="2"/>
        <v>30</v>
      </c>
      <c r="F143" t="e" cm="1">
        <f t="array" ref="F143">MEDIAN(IF('SCC Xref'!$C$3:$C$2237=Sheet1!A143,'SCC Xref'!#REF!))</f>
        <v>#REF!</v>
      </c>
    </row>
    <row r="144" spans="1:6" x14ac:dyDescent="0.25">
      <c r="A144">
        <v>30590003</v>
      </c>
      <c r="B144" s="48">
        <v>602.99193700000001</v>
      </c>
      <c r="C144" s="47">
        <v>90</v>
      </c>
      <c r="D144" s="47">
        <v>45</v>
      </c>
      <c r="E144">
        <f t="shared" si="2"/>
        <v>67.5</v>
      </c>
      <c r="F144" t="e" cm="1">
        <f t="array" ref="F144">MEDIAN(IF('SCC Xref'!$C$3:$C$2237=Sheet1!A144,'SCC Xref'!#REF!))</f>
        <v>#REF!</v>
      </c>
    </row>
    <row r="145" spans="1:6" x14ac:dyDescent="0.25">
      <c r="A145">
        <v>30600103</v>
      </c>
      <c r="B145" s="48">
        <v>28.2042</v>
      </c>
      <c r="C145" s="47">
        <v>90</v>
      </c>
      <c r="D145" s="47">
        <v>34</v>
      </c>
      <c r="E145">
        <f t="shared" si="2"/>
        <v>62</v>
      </c>
      <c r="F145" t="e" cm="1">
        <f t="array" ref="F145">MEDIAN(IF('SCC Xref'!$C$3:$C$2237=Sheet1!A145,'SCC Xref'!#REF!))</f>
        <v>#REF!</v>
      </c>
    </row>
    <row r="146" spans="1:6" x14ac:dyDescent="0.25">
      <c r="A146">
        <v>30600104</v>
      </c>
      <c r="B146" s="48">
        <v>2469.1345000000001</v>
      </c>
      <c r="C146" s="47">
        <v>85</v>
      </c>
      <c r="D146" s="47">
        <v>37</v>
      </c>
      <c r="E146">
        <f t="shared" si="2"/>
        <v>61</v>
      </c>
      <c r="F146" t="e" cm="1">
        <f t="array" ref="F146">MEDIAN(IF('SCC Xref'!$C$3:$C$2237=Sheet1!A146,'SCC Xref'!#REF!))</f>
        <v>#REF!</v>
      </c>
    </row>
    <row r="147" spans="1:6" x14ac:dyDescent="0.25">
      <c r="A147">
        <v>30600105</v>
      </c>
      <c r="B147" s="48">
        <v>447.21891212499997</v>
      </c>
      <c r="C147" s="47">
        <v>90</v>
      </c>
      <c r="D147" s="47">
        <v>37</v>
      </c>
      <c r="E147">
        <f t="shared" si="2"/>
        <v>63.5</v>
      </c>
      <c r="F147" t="e" cm="1">
        <f t="array" ref="F147">MEDIAN(IF('SCC Xref'!$C$3:$C$2237=Sheet1!A147,'SCC Xref'!#REF!))</f>
        <v>#REF!</v>
      </c>
    </row>
    <row r="148" spans="1:6" x14ac:dyDescent="0.25">
      <c r="A148">
        <v>30600106</v>
      </c>
      <c r="B148" s="48">
        <v>5226.1445349999995</v>
      </c>
      <c r="C148" s="47">
        <v>90</v>
      </c>
      <c r="D148" s="47">
        <v>37</v>
      </c>
      <c r="E148">
        <f t="shared" si="2"/>
        <v>63.5</v>
      </c>
      <c r="F148" t="e" cm="1">
        <f t="array" ref="F148">MEDIAN(IF('SCC Xref'!$C$3:$C$2237=Sheet1!A148,'SCC Xref'!#REF!))</f>
        <v>#REF!</v>
      </c>
    </row>
    <row r="149" spans="1:6" x14ac:dyDescent="0.25">
      <c r="A149">
        <v>30600201</v>
      </c>
      <c r="B149" s="48">
        <v>1075.0191880000002</v>
      </c>
      <c r="C149" s="47">
        <v>90</v>
      </c>
      <c r="D149" s="47">
        <v>55</v>
      </c>
      <c r="E149">
        <f t="shared" si="2"/>
        <v>72.5</v>
      </c>
      <c r="F149" t="e" cm="1">
        <f t="array" ref="F149">MEDIAN(IF('SCC Xref'!$C$3:$C$2237=Sheet1!A149,'SCC Xref'!#REF!))</f>
        <v>#REF!</v>
      </c>
    </row>
    <row r="150" spans="1:6" x14ac:dyDescent="0.25">
      <c r="A150">
        <v>30700104</v>
      </c>
      <c r="B150" s="48">
        <v>447.96249999999998</v>
      </c>
      <c r="C150" s="47">
        <v>80</v>
      </c>
      <c r="D150" s="47">
        <v>50</v>
      </c>
      <c r="E150">
        <f t="shared" si="2"/>
        <v>65</v>
      </c>
      <c r="F150" t="e" cm="1">
        <f t="array" ref="F150">MEDIAN(IF('SCC Xref'!$C$3:$C$2237=Sheet1!A150,'SCC Xref'!#REF!))</f>
        <v>#REF!</v>
      </c>
    </row>
    <row r="151" spans="1:6" x14ac:dyDescent="0.25">
      <c r="A151">
        <v>30700106</v>
      </c>
      <c r="B151" s="48">
        <v>400.56400000000002</v>
      </c>
      <c r="C151" s="47">
        <v>30</v>
      </c>
      <c r="D151" s="47">
        <v>30</v>
      </c>
      <c r="E151">
        <f t="shared" si="2"/>
        <v>30</v>
      </c>
      <c r="F151" t="e" cm="1">
        <f t="array" ref="F151">MEDIAN(IF('SCC Xref'!$C$3:$C$2237=Sheet1!A151,'SCC Xref'!#REF!))</f>
        <v>#REF!</v>
      </c>
    </row>
    <row r="152" spans="1:6" x14ac:dyDescent="0.25">
      <c r="A152">
        <v>30700110</v>
      </c>
      <c r="B152" s="48">
        <v>2574.4665</v>
      </c>
      <c r="C152" s="47">
        <v>80</v>
      </c>
      <c r="D152" s="47">
        <v>50</v>
      </c>
      <c r="E152">
        <f t="shared" si="2"/>
        <v>65</v>
      </c>
      <c r="F152" t="e" cm="1">
        <f t="array" ref="F152">MEDIAN(IF('SCC Xref'!$C$3:$C$2237=Sheet1!A152,'SCC Xref'!#REF!))</f>
        <v>#REF!</v>
      </c>
    </row>
    <row r="153" spans="1:6" x14ac:dyDescent="0.25">
      <c r="A153">
        <v>30890003</v>
      </c>
      <c r="B153" s="48">
        <v>87.083264999999983</v>
      </c>
      <c r="C153" s="47">
        <v>85</v>
      </c>
      <c r="D153" s="47">
        <v>45</v>
      </c>
      <c r="E153">
        <f t="shared" si="2"/>
        <v>65</v>
      </c>
      <c r="F153" t="e" cm="1">
        <f t="array" ref="F153">MEDIAN(IF('SCC Xref'!$C$3:$C$2237=Sheet1!A153,'SCC Xref'!#REF!))</f>
        <v>#REF!</v>
      </c>
    </row>
    <row r="154" spans="1:6" x14ac:dyDescent="0.25">
      <c r="A154">
        <v>30901103</v>
      </c>
      <c r="B154" s="48">
        <v>11.5399747</v>
      </c>
      <c r="C154" s="47">
        <v>50</v>
      </c>
      <c r="D154" s="47">
        <v>50</v>
      </c>
      <c r="E154">
        <f t="shared" si="2"/>
        <v>50</v>
      </c>
      <c r="F154" t="e" cm="1">
        <f t="array" ref="F154">MEDIAN(IF('SCC Xref'!$C$3:$C$2237=Sheet1!A154,'SCC Xref'!#REF!))</f>
        <v>#REF!</v>
      </c>
    </row>
    <row r="155" spans="1:6" x14ac:dyDescent="0.25">
      <c r="A155">
        <v>30990003</v>
      </c>
      <c r="B155" s="48">
        <v>378.10548499999999</v>
      </c>
      <c r="C155" s="47">
        <v>90</v>
      </c>
      <c r="D155" s="47">
        <v>45</v>
      </c>
      <c r="E155">
        <f t="shared" si="2"/>
        <v>67.5</v>
      </c>
      <c r="F155" t="e" cm="1">
        <f t="array" ref="F155">MEDIAN(IF('SCC Xref'!$C$3:$C$2237=Sheet1!A155,'SCC Xref'!#REF!))</f>
        <v>#REF!</v>
      </c>
    </row>
    <row r="156" spans="1:6" x14ac:dyDescent="0.25">
      <c r="A156">
        <v>31000414</v>
      </c>
      <c r="B156" s="48">
        <v>52.002499999999998</v>
      </c>
      <c r="C156" s="47">
        <v>55</v>
      </c>
      <c r="D156" s="47">
        <v>55</v>
      </c>
      <c r="E156">
        <f t="shared" si="2"/>
        <v>55</v>
      </c>
      <c r="F156" t="e" cm="1">
        <f t="array" ref="F156">MEDIAN(IF('SCC Xref'!$C$3:$C$2237=Sheet1!A156,'SCC Xref'!#REF!))</f>
        <v>#REF!</v>
      </c>
    </row>
    <row r="157" spans="1:6" x14ac:dyDescent="0.25">
      <c r="A157">
        <v>31000415</v>
      </c>
      <c r="B157" s="48">
        <v>34.945</v>
      </c>
      <c r="C157" s="47">
        <v>50</v>
      </c>
      <c r="D157" s="47">
        <v>50</v>
      </c>
      <c r="E157">
        <f t="shared" si="2"/>
        <v>50</v>
      </c>
      <c r="F157" t="e" cm="1">
        <f t="array" ref="F157">MEDIAN(IF('SCC Xref'!$C$3:$C$2237=Sheet1!A157,'SCC Xref'!#REF!))</f>
        <v>#REF!</v>
      </c>
    </row>
    <row r="158" spans="1:6" x14ac:dyDescent="0.25">
      <c r="A158">
        <v>39000289</v>
      </c>
      <c r="B158" s="48">
        <v>71.224999999999994</v>
      </c>
      <c r="C158" s="47">
        <v>90</v>
      </c>
      <c r="D158" s="47">
        <v>40</v>
      </c>
      <c r="E158">
        <f t="shared" si="2"/>
        <v>65</v>
      </c>
      <c r="F158" t="e" cm="1">
        <f t="array" ref="F158">MEDIAN(IF('SCC Xref'!$C$3:$C$2237=Sheet1!A158,'SCC Xref'!#REF!))</f>
        <v>#REF!</v>
      </c>
    </row>
    <row r="159" spans="1:6" x14ac:dyDescent="0.25">
      <c r="A159">
        <v>39000699</v>
      </c>
      <c r="B159" s="48">
        <v>2809.3106663000008</v>
      </c>
      <c r="C159" s="47">
        <v>90</v>
      </c>
      <c r="D159" s="47">
        <v>50</v>
      </c>
      <c r="E159">
        <f t="shared" si="2"/>
        <v>70</v>
      </c>
      <c r="F159" t="e" cm="1">
        <f t="array" ref="F159">MEDIAN(IF('SCC Xref'!$C$3:$C$2237=Sheet1!A159,'SCC Xref'!#REF!))</f>
        <v>#REF!</v>
      </c>
    </row>
    <row r="160" spans="1:6" x14ac:dyDescent="0.25">
      <c r="A160">
        <v>39000701</v>
      </c>
      <c r="B160" s="48">
        <v>754.66697999999997</v>
      </c>
      <c r="C160" s="47">
        <v>90</v>
      </c>
      <c r="D160" s="47">
        <v>55</v>
      </c>
      <c r="E160">
        <f t="shared" si="2"/>
        <v>72.5</v>
      </c>
      <c r="F160" t="e" cm="1">
        <f t="array" ref="F160">MEDIAN(IF('SCC Xref'!$C$3:$C$2237=Sheet1!A160,'SCC Xref'!#REF!))</f>
        <v>#REF!</v>
      </c>
    </row>
    <row r="161" spans="1:6" x14ac:dyDescent="0.25">
      <c r="A161">
        <v>39000797</v>
      </c>
      <c r="B161" s="48">
        <v>97.866</v>
      </c>
      <c r="C161" s="47">
        <v>55</v>
      </c>
      <c r="D161" s="47">
        <v>50</v>
      </c>
      <c r="E161">
        <f t="shared" si="2"/>
        <v>52.5</v>
      </c>
      <c r="F161" t="e" cm="1">
        <f t="array" ref="F161">MEDIAN(IF('SCC Xref'!$C$3:$C$2237=Sheet1!A161,'SCC Xref'!#REF!))</f>
        <v>#REF!</v>
      </c>
    </row>
    <row r="162" spans="1:6" x14ac:dyDescent="0.25">
      <c r="A162">
        <v>39900601</v>
      </c>
      <c r="B162" s="48">
        <v>189.77041199999999</v>
      </c>
      <c r="C162" s="47">
        <v>85</v>
      </c>
      <c r="D162" s="47">
        <v>45</v>
      </c>
      <c r="E162">
        <f t="shared" si="2"/>
        <v>65</v>
      </c>
      <c r="F162" t="e" cm="1">
        <f t="array" ref="F162">MEDIAN(IF('SCC Xref'!$C$3:$C$2237=Sheet1!A162,'SCC Xref'!#REF!))</f>
        <v>#REF!</v>
      </c>
    </row>
    <row r="163" spans="1:6" x14ac:dyDescent="0.25">
      <c r="A163">
        <v>39900721</v>
      </c>
      <c r="B163" s="48">
        <v>18.420000000000002</v>
      </c>
      <c r="C163" s="47">
        <v>50</v>
      </c>
      <c r="D163" s="47">
        <v>50</v>
      </c>
      <c r="E163">
        <f t="shared" si="2"/>
        <v>50</v>
      </c>
      <c r="F163" t="e" cm="1">
        <f t="array" ref="F163">MEDIAN(IF('SCC Xref'!$C$3:$C$2237=Sheet1!A163,'SCC Xref'!#REF!))</f>
        <v>#REF!</v>
      </c>
    </row>
    <row r="164" spans="1:6" x14ac:dyDescent="0.25">
      <c r="A164">
        <v>39990003</v>
      </c>
      <c r="B164" s="48">
        <v>266.11958499999997</v>
      </c>
      <c r="C164" s="47">
        <v>85</v>
      </c>
      <c r="D164" s="47">
        <v>45</v>
      </c>
      <c r="E164">
        <f t="shared" si="2"/>
        <v>65</v>
      </c>
      <c r="F164" t="e" cm="1">
        <f t="array" ref="F164">MEDIAN(IF('SCC Xref'!$C$3:$C$2237=Sheet1!A164,'SCC Xref'!#REF!))</f>
        <v>#REF!</v>
      </c>
    </row>
    <row r="165" spans="1:6" x14ac:dyDescent="0.25">
      <c r="A165">
        <v>39990013</v>
      </c>
      <c r="B165" s="48">
        <v>16.467760000000002</v>
      </c>
      <c r="C165" s="47">
        <v>90</v>
      </c>
      <c r="D165" s="47">
        <v>45</v>
      </c>
      <c r="E165">
        <f t="shared" si="2"/>
        <v>67.5</v>
      </c>
      <c r="F165" t="e" cm="1">
        <f t="array" ref="F165">MEDIAN(IF('SCC Xref'!$C$3:$C$2237=Sheet1!A165,'SCC Xref'!#REF!))</f>
        <v>#REF!</v>
      </c>
    </row>
    <row r="166" spans="1:6" x14ac:dyDescent="0.25">
      <c r="A166">
        <v>39990024</v>
      </c>
      <c r="B166" s="48">
        <v>160.95149950000001</v>
      </c>
      <c r="C166" s="47">
        <v>45</v>
      </c>
      <c r="D166" s="47">
        <v>45</v>
      </c>
      <c r="E166">
        <f t="shared" si="2"/>
        <v>45</v>
      </c>
      <c r="F166" t="e" cm="1">
        <f t="array" ref="F166">MEDIAN(IF('SCC Xref'!$C$3:$C$2237=Sheet1!A166,'SCC Xref'!#REF!))</f>
        <v>#REF!</v>
      </c>
    </row>
    <row r="167" spans="1:6" x14ac:dyDescent="0.25">
      <c r="A167">
        <v>40201001</v>
      </c>
      <c r="B167" s="48">
        <v>424.629347</v>
      </c>
      <c r="C167" s="47">
        <v>50</v>
      </c>
      <c r="D167" s="47">
        <v>50</v>
      </c>
      <c r="E167">
        <f t="shared" si="2"/>
        <v>50</v>
      </c>
      <c r="F167" t="e" cm="1">
        <f t="array" ref="F167">MEDIAN(IF('SCC Xref'!$C$3:$C$2237=Sheet1!A167,'SCC Xref'!#REF!))</f>
        <v>#REF!</v>
      </c>
    </row>
    <row r="168" spans="1:6" x14ac:dyDescent="0.25">
      <c r="A168">
        <v>50100101</v>
      </c>
      <c r="B168" s="48">
        <v>92.572745999999995</v>
      </c>
      <c r="C168" s="47">
        <v>90</v>
      </c>
      <c r="D168" s="47">
        <v>45</v>
      </c>
      <c r="E168">
        <f t="shared" si="2"/>
        <v>67.5</v>
      </c>
      <c r="F168" t="e" cm="1">
        <f t="array" ref="F168">MEDIAN(IF('SCC Xref'!$C$3:$C$2237=Sheet1!A168,'SCC Xref'!#REF!))</f>
        <v>#REF!</v>
      </c>
    </row>
    <row r="169" spans="1:6" x14ac:dyDescent="0.25">
      <c r="A169">
        <v>50100102</v>
      </c>
      <c r="B169" s="48">
        <v>261.60000000000002</v>
      </c>
      <c r="C169" s="47">
        <v>90</v>
      </c>
      <c r="D169" s="47">
        <v>45</v>
      </c>
      <c r="E169">
        <f t="shared" si="2"/>
        <v>67.5</v>
      </c>
      <c r="F169" t="e" cm="1">
        <f t="array" ref="F169">MEDIAN(IF('SCC Xref'!$C$3:$C$2237=Sheet1!A169,'SCC Xref'!#REF!))</f>
        <v>#REF!</v>
      </c>
    </row>
    <row r="170" spans="1:6" x14ac:dyDescent="0.25">
      <c r="A170">
        <v>50100103</v>
      </c>
      <c r="B170" s="48">
        <v>3146.0720000000001</v>
      </c>
      <c r="C170" s="47">
        <v>45</v>
      </c>
      <c r="D170" s="47">
        <v>45</v>
      </c>
      <c r="E170">
        <f t="shared" si="2"/>
        <v>45</v>
      </c>
      <c r="F170" t="e" cm="1">
        <f t="array" ref="F170">MEDIAN(IF('SCC Xref'!$C$3:$C$2237=Sheet1!A170,'SCC Xref'!#REF!))</f>
        <v>#REF!</v>
      </c>
    </row>
    <row r="171" spans="1:6" x14ac:dyDescent="0.25">
      <c r="A171">
        <v>50100104</v>
      </c>
      <c r="B171" s="48">
        <v>220.84000000000003</v>
      </c>
      <c r="C171" s="47">
        <v>45</v>
      </c>
      <c r="D171" s="47">
        <v>45</v>
      </c>
      <c r="E171">
        <f t="shared" si="2"/>
        <v>45</v>
      </c>
      <c r="F171" t="e" cm="1">
        <f t="array" ref="F171">MEDIAN(IF('SCC Xref'!$C$3:$C$2237=Sheet1!A171,'SCC Xref'!#REF!))</f>
        <v>#REF!</v>
      </c>
    </row>
    <row r="172" spans="1:6" x14ac:dyDescent="0.25">
      <c r="A172">
        <v>50100105</v>
      </c>
      <c r="B172" s="48">
        <v>531.03</v>
      </c>
      <c r="C172" s="47">
        <v>45</v>
      </c>
      <c r="D172" s="47">
        <v>45</v>
      </c>
      <c r="E172">
        <f t="shared" si="2"/>
        <v>45</v>
      </c>
      <c r="F172" t="e" cm="1">
        <f t="array" ref="F172">MEDIAN(IF('SCC Xref'!$C$3:$C$2237=Sheet1!A172,'SCC Xref'!#REF!))</f>
        <v>#REF!</v>
      </c>
    </row>
    <row r="173" spans="1:6" x14ac:dyDescent="0.25">
      <c r="A173">
        <v>50100420</v>
      </c>
      <c r="B173" s="48">
        <v>165.12125</v>
      </c>
      <c r="C173" s="47">
        <v>99</v>
      </c>
      <c r="D173" s="47">
        <v>72</v>
      </c>
      <c r="E173">
        <f t="shared" si="2"/>
        <v>85.5</v>
      </c>
      <c r="F173" t="e" cm="1">
        <f t="array" ref="F173">MEDIAN(IF('SCC Xref'!$C$3:$C$2237=Sheet1!A173,'SCC Xref'!#REF!))</f>
        <v>#REF!</v>
      </c>
    </row>
    <row r="174" spans="1:6" x14ac:dyDescent="0.25">
      <c r="A174">
        <v>50100515</v>
      </c>
      <c r="B174" s="48">
        <v>131.60930500000001</v>
      </c>
      <c r="C174" s="47">
        <v>45</v>
      </c>
      <c r="D174" s="47">
        <v>45</v>
      </c>
      <c r="E174">
        <f t="shared" si="2"/>
        <v>45</v>
      </c>
      <c r="F174" t="e" cm="1">
        <f t="array" ref="F174">MEDIAN(IF('SCC Xref'!$C$3:$C$2237=Sheet1!A174,'SCC Xref'!#REF!))</f>
        <v>#REF!</v>
      </c>
    </row>
    <row r="175" spans="1:6" x14ac:dyDescent="0.25">
      <c r="A175">
        <v>50100516</v>
      </c>
      <c r="B175" s="48">
        <v>82.164999999999992</v>
      </c>
      <c r="C175" s="47">
        <v>45</v>
      </c>
      <c r="D175" s="47">
        <v>45</v>
      </c>
      <c r="E175">
        <f t="shared" si="2"/>
        <v>45</v>
      </c>
      <c r="F175" t="e" cm="1">
        <f t="array" ref="F175">MEDIAN(IF('SCC Xref'!$C$3:$C$2237=Sheet1!A175,'SCC Xref'!#REF!))</f>
        <v>#REF!</v>
      </c>
    </row>
    <row r="176" spans="1:6" x14ac:dyDescent="0.25">
      <c r="A176">
        <v>50200501</v>
      </c>
      <c r="B176" s="48">
        <v>19.575380000000003</v>
      </c>
      <c r="C176" s="47">
        <v>45</v>
      </c>
      <c r="D176" s="47">
        <v>45</v>
      </c>
      <c r="E176">
        <f t="shared" si="2"/>
        <v>45</v>
      </c>
      <c r="F176" t="e" cm="1">
        <f t="array" ref="F176">MEDIAN(IF('SCC Xref'!$C$3:$C$2237=Sheet1!A176,'SCC Xref'!#REF!))</f>
        <v>#REF!</v>
      </c>
    </row>
    <row r="177" spans="1:6" x14ac:dyDescent="0.25">
      <c r="A177">
        <v>50200506</v>
      </c>
      <c r="B177" s="48">
        <v>46.559950000000001</v>
      </c>
      <c r="C177" s="47">
        <v>90</v>
      </c>
      <c r="D177" s="47">
        <v>45</v>
      </c>
      <c r="E177">
        <f t="shared" si="2"/>
        <v>67.5</v>
      </c>
      <c r="F177" t="e" cm="1">
        <f t="array" ref="F177">MEDIAN(IF('SCC Xref'!$C$3:$C$2237=Sheet1!A177,'SCC Xref'!#REF!))</f>
        <v>#REF!</v>
      </c>
    </row>
    <row r="178" spans="1:6" x14ac:dyDescent="0.25">
      <c r="A178">
        <v>50300101</v>
      </c>
      <c r="B178" s="48">
        <v>180.487921</v>
      </c>
      <c r="C178" s="47">
        <v>90</v>
      </c>
      <c r="D178" s="47">
        <v>45</v>
      </c>
      <c r="E178">
        <f t="shared" si="2"/>
        <v>67.5</v>
      </c>
      <c r="F178" t="e" cm="1">
        <f t="array" ref="F178">MEDIAN(IF('SCC Xref'!$C$3:$C$2237=Sheet1!A178,'SCC Xref'!#REF!))</f>
        <v>#REF!</v>
      </c>
    </row>
    <row r="179" spans="1:6" x14ac:dyDescent="0.25">
      <c r="A179">
        <v>50300112</v>
      </c>
      <c r="B179" s="48">
        <v>1074.68</v>
      </c>
      <c r="C179" s="47">
        <v>45</v>
      </c>
      <c r="D179" s="47">
        <v>45</v>
      </c>
      <c r="E179">
        <f t="shared" si="2"/>
        <v>45</v>
      </c>
      <c r="F179" t="e" cm="1">
        <f t="array" ref="F179">MEDIAN(IF('SCC Xref'!$C$3:$C$2237=Sheet1!A179,'SCC Xref'!#REF!))</f>
        <v>#REF!</v>
      </c>
    </row>
    <row r="180" spans="1:6" x14ac:dyDescent="0.25">
      <c r="A180">
        <v>50300501</v>
      </c>
      <c r="B180" s="48">
        <v>274.0421</v>
      </c>
      <c r="C180" s="47">
        <v>45</v>
      </c>
      <c r="D180" s="47">
        <v>45</v>
      </c>
      <c r="E180">
        <f t="shared" si="2"/>
        <v>45</v>
      </c>
      <c r="F180" t="e" cm="1">
        <f t="array" ref="F180">MEDIAN(IF('SCC Xref'!$C$3:$C$2237=Sheet1!A180,'SCC Xref'!#REF!))</f>
        <v>#REF!</v>
      </c>
    </row>
    <row r="181" spans="1:6" x14ac:dyDescent="0.25">
      <c r="A181">
        <v>50300503</v>
      </c>
      <c r="B181" s="48">
        <v>27.79</v>
      </c>
      <c r="C181" s="47">
        <v>45</v>
      </c>
      <c r="D181" s="47">
        <v>45</v>
      </c>
      <c r="E181">
        <f t="shared" si="2"/>
        <v>45</v>
      </c>
      <c r="F181" t="e" cm="1">
        <f t="array" ref="F181">MEDIAN(IF('SCC Xref'!$C$3:$C$2237=Sheet1!A181,'SCC Xref'!#REF!))</f>
        <v>#REF!</v>
      </c>
    </row>
    <row r="182" spans="1:6" x14ac:dyDescent="0.25">
      <c r="A182">
        <v>50300504</v>
      </c>
      <c r="B182" s="48">
        <v>77.102000000000004</v>
      </c>
      <c r="C182" s="47">
        <v>45</v>
      </c>
      <c r="D182" s="47">
        <v>45</v>
      </c>
      <c r="E182">
        <f t="shared" si="2"/>
        <v>45</v>
      </c>
      <c r="F182" t="e" cm="1">
        <f t="array" ref="F182">MEDIAN(IF('SCC Xref'!$C$3:$C$2237=Sheet1!A182,'SCC Xref'!#REF!))</f>
        <v>#REF!</v>
      </c>
    </row>
    <row r="183" spans="1:6" x14ac:dyDescent="0.25">
      <c r="A183">
        <v>50300505</v>
      </c>
      <c r="B183" s="48">
        <v>10.8</v>
      </c>
      <c r="C183" s="47">
        <v>45</v>
      </c>
      <c r="D183" s="47">
        <v>45</v>
      </c>
      <c r="E183">
        <f t="shared" si="2"/>
        <v>45</v>
      </c>
      <c r="F183" t="e" cm="1">
        <f t="array" ref="F183">MEDIAN(IF('SCC Xref'!$C$3:$C$2237=Sheet1!A183,'SCC Xref'!#REF!))</f>
        <v>#REF!</v>
      </c>
    </row>
    <row r="184" spans="1:6" x14ac:dyDescent="0.25">
      <c r="A184">
        <v>50300599</v>
      </c>
      <c r="B184" s="48">
        <v>38.140500000000003</v>
      </c>
      <c r="C184" s="47">
        <v>45</v>
      </c>
      <c r="D184" s="47">
        <v>45</v>
      </c>
      <c r="E184">
        <f t="shared" si="2"/>
        <v>45</v>
      </c>
      <c r="F184" t="e" cm="1">
        <f t="array" ref="F184">MEDIAN(IF('SCC Xref'!$C$3:$C$2237=Sheet1!A184,'SCC Xref'!#REF!))</f>
        <v>#REF!</v>
      </c>
    </row>
    <row r="185" spans="1:6" x14ac:dyDescent="0.25">
      <c r="E185" s="44"/>
    </row>
    <row r="186" spans="1:6" x14ac:dyDescent="0.25">
      <c r="E186" s="44"/>
    </row>
    <row r="187" spans="1:6" x14ac:dyDescent="0.25">
      <c r="E187" s="44"/>
    </row>
    <row r="188" spans="1:6" x14ac:dyDescent="0.25">
      <c r="E188" s="44"/>
    </row>
    <row r="189" spans="1:6" x14ac:dyDescent="0.25">
      <c r="E189" s="44"/>
    </row>
    <row r="190" spans="1:6" x14ac:dyDescent="0.25">
      <c r="E190" s="44"/>
    </row>
    <row r="191" spans="1:6" x14ac:dyDescent="0.25">
      <c r="E191" s="44"/>
    </row>
    <row r="192" spans="1:6" x14ac:dyDescent="0.25">
      <c r="E192" s="44"/>
    </row>
    <row r="193" spans="5:5" x14ac:dyDescent="0.25">
      <c r="E193" s="44"/>
    </row>
    <row r="194" spans="5:5" x14ac:dyDescent="0.25">
      <c r="E194" s="44"/>
    </row>
    <row r="195" spans="5:5" x14ac:dyDescent="0.25">
      <c r="E195" s="44"/>
    </row>
    <row r="196" spans="5:5" x14ac:dyDescent="0.25">
      <c r="E196" s="44"/>
    </row>
    <row r="197" spans="5:5" x14ac:dyDescent="0.25">
      <c r="E197" s="44"/>
    </row>
    <row r="198" spans="5:5" x14ac:dyDescent="0.25">
      <c r="E198" s="44"/>
    </row>
    <row r="199" spans="5:5" x14ac:dyDescent="0.25">
      <c r="E199" s="44"/>
    </row>
    <row r="200" spans="5:5" x14ac:dyDescent="0.25">
      <c r="E200" s="44"/>
    </row>
    <row r="201" spans="5:5" x14ac:dyDescent="0.25">
      <c r="E201" s="44"/>
    </row>
    <row r="202" spans="5:5" x14ac:dyDescent="0.25">
      <c r="E202" s="44"/>
    </row>
    <row r="203" spans="5:5" x14ac:dyDescent="0.25">
      <c r="E203" s="44"/>
    </row>
    <row r="204" spans="5:5" x14ac:dyDescent="0.25">
      <c r="E204" s="44"/>
    </row>
    <row r="205" spans="5:5" x14ac:dyDescent="0.25">
      <c r="E205" s="44"/>
    </row>
    <row r="206" spans="5:5" x14ac:dyDescent="0.25">
      <c r="E206" s="44"/>
    </row>
    <row r="207" spans="5:5" x14ac:dyDescent="0.25">
      <c r="E207" s="44"/>
    </row>
    <row r="208" spans="5:5" x14ac:dyDescent="0.25">
      <c r="E208" s="44"/>
    </row>
    <row r="209" spans="5:5" x14ac:dyDescent="0.25">
      <c r="E209" s="44"/>
    </row>
    <row r="210" spans="5:5" x14ac:dyDescent="0.25">
      <c r="E210" s="44"/>
    </row>
    <row r="211" spans="5:5" x14ac:dyDescent="0.25">
      <c r="E211" s="44"/>
    </row>
    <row r="212" spans="5:5" x14ac:dyDescent="0.25">
      <c r="E212" s="44"/>
    </row>
    <row r="213" spans="5:5" x14ac:dyDescent="0.25">
      <c r="E213" s="44"/>
    </row>
    <row r="214" spans="5:5" x14ac:dyDescent="0.25">
      <c r="E214" s="44"/>
    </row>
    <row r="215" spans="5:5" x14ac:dyDescent="0.25">
      <c r="E215" s="44"/>
    </row>
    <row r="216" spans="5:5" x14ac:dyDescent="0.25">
      <c r="E216" s="44"/>
    </row>
    <row r="217" spans="5:5" x14ac:dyDescent="0.25">
      <c r="E217" s="44"/>
    </row>
    <row r="218" spans="5:5" x14ac:dyDescent="0.25">
      <c r="E218" s="44"/>
    </row>
    <row r="219" spans="5:5" x14ac:dyDescent="0.25">
      <c r="E219" s="44"/>
    </row>
    <row r="220" spans="5:5" x14ac:dyDescent="0.25">
      <c r="E220" s="44"/>
    </row>
    <row r="221" spans="5:5" x14ac:dyDescent="0.25">
      <c r="E221" s="44"/>
    </row>
    <row r="222" spans="5:5" x14ac:dyDescent="0.25">
      <c r="E222" s="44"/>
    </row>
    <row r="223" spans="5:5" x14ac:dyDescent="0.25">
      <c r="E223" s="44"/>
    </row>
    <row r="224" spans="5:5" x14ac:dyDescent="0.25">
      <c r="E224" s="44"/>
    </row>
    <row r="225" spans="5:5" x14ac:dyDescent="0.25">
      <c r="E225" s="44"/>
    </row>
    <row r="226" spans="5:5" x14ac:dyDescent="0.25">
      <c r="E226" s="44"/>
    </row>
    <row r="227" spans="5:5" x14ac:dyDescent="0.25">
      <c r="E227" s="44"/>
    </row>
    <row r="228" spans="5:5" x14ac:dyDescent="0.25">
      <c r="E228" s="44"/>
    </row>
    <row r="229" spans="5:5" x14ac:dyDescent="0.25">
      <c r="E229" s="44"/>
    </row>
    <row r="230" spans="5:5" x14ac:dyDescent="0.25">
      <c r="E230" s="44"/>
    </row>
    <row r="231" spans="5:5" x14ac:dyDescent="0.25">
      <c r="E231" s="44"/>
    </row>
    <row r="232" spans="5:5" x14ac:dyDescent="0.25">
      <c r="E232" s="44"/>
    </row>
    <row r="233" spans="5:5" x14ac:dyDescent="0.25">
      <c r="E233" s="44"/>
    </row>
    <row r="234" spans="5:5" x14ac:dyDescent="0.25">
      <c r="E234" s="44"/>
    </row>
    <row r="235" spans="5:5" x14ac:dyDescent="0.25">
      <c r="E235" s="44"/>
    </row>
    <row r="236" spans="5:5" x14ac:dyDescent="0.25">
      <c r="E236" s="44"/>
    </row>
    <row r="237" spans="5:5" x14ac:dyDescent="0.25">
      <c r="E237" s="44"/>
    </row>
    <row r="238" spans="5:5" x14ac:dyDescent="0.25">
      <c r="E238" s="44"/>
    </row>
    <row r="239" spans="5:5" x14ac:dyDescent="0.25">
      <c r="E239" s="44"/>
    </row>
    <row r="240" spans="5:5" x14ac:dyDescent="0.25">
      <c r="E240" s="44"/>
    </row>
    <row r="241" spans="5:5" x14ac:dyDescent="0.25">
      <c r="E241" s="44"/>
    </row>
    <row r="242" spans="5:5" x14ac:dyDescent="0.25">
      <c r="E242" s="44"/>
    </row>
    <row r="243" spans="5:5" x14ac:dyDescent="0.25">
      <c r="E243" s="44"/>
    </row>
    <row r="244" spans="5:5" x14ac:dyDescent="0.25">
      <c r="E244" s="44"/>
    </row>
    <row r="245" spans="5:5" x14ac:dyDescent="0.25">
      <c r="E245" s="44"/>
    </row>
    <row r="246" spans="5:5" x14ac:dyDescent="0.25">
      <c r="E246" s="44"/>
    </row>
    <row r="247" spans="5:5" x14ac:dyDescent="0.25">
      <c r="E247" s="44"/>
    </row>
    <row r="248" spans="5:5" x14ac:dyDescent="0.25">
      <c r="E248" s="44"/>
    </row>
    <row r="249" spans="5:5" x14ac:dyDescent="0.25">
      <c r="E249" s="44"/>
    </row>
    <row r="250" spans="5:5" x14ac:dyDescent="0.25">
      <c r="E250" s="44"/>
    </row>
    <row r="251" spans="5:5" x14ac:dyDescent="0.25">
      <c r="E251" s="44"/>
    </row>
    <row r="252" spans="5:5" x14ac:dyDescent="0.25">
      <c r="E252" s="44"/>
    </row>
    <row r="253" spans="5:5" x14ac:dyDescent="0.25">
      <c r="E253" s="44"/>
    </row>
    <row r="254" spans="5:5" x14ac:dyDescent="0.25">
      <c r="E254" s="44"/>
    </row>
    <row r="255" spans="5:5" x14ac:dyDescent="0.25">
      <c r="E255" s="44"/>
    </row>
    <row r="256" spans="5:5" x14ac:dyDescent="0.25">
      <c r="E256" s="44"/>
    </row>
    <row r="257" spans="5:5" x14ac:dyDescent="0.25">
      <c r="E257" s="44"/>
    </row>
    <row r="258" spans="5:5" x14ac:dyDescent="0.25">
      <c r="E258" s="44"/>
    </row>
    <row r="259" spans="5:5" x14ac:dyDescent="0.25">
      <c r="E259" s="44"/>
    </row>
    <row r="260" spans="5:5" x14ac:dyDescent="0.25">
      <c r="E260" s="44"/>
    </row>
    <row r="261" spans="5:5" x14ac:dyDescent="0.25">
      <c r="E261" s="44"/>
    </row>
    <row r="262" spans="5:5" x14ac:dyDescent="0.25">
      <c r="E262" s="44"/>
    </row>
    <row r="263" spans="5:5" x14ac:dyDescent="0.25">
      <c r="E263" s="44"/>
    </row>
    <row r="264" spans="5:5" x14ac:dyDescent="0.25">
      <c r="E264" s="44"/>
    </row>
    <row r="265" spans="5:5" x14ac:dyDescent="0.25">
      <c r="E265" s="44"/>
    </row>
    <row r="266" spans="5:5" x14ac:dyDescent="0.25">
      <c r="E266" s="44"/>
    </row>
    <row r="267" spans="5:5" x14ac:dyDescent="0.25">
      <c r="E267" s="44"/>
    </row>
    <row r="268" spans="5:5" x14ac:dyDescent="0.25">
      <c r="E268" s="44"/>
    </row>
    <row r="269" spans="5:5" x14ac:dyDescent="0.25">
      <c r="E269" s="44"/>
    </row>
    <row r="270" spans="5:5" x14ac:dyDescent="0.25">
      <c r="E270" s="44"/>
    </row>
    <row r="271" spans="5:5" x14ac:dyDescent="0.25">
      <c r="E271" s="44"/>
    </row>
    <row r="272" spans="5:5" x14ac:dyDescent="0.25">
      <c r="E272" s="44"/>
    </row>
    <row r="273" spans="5:5" x14ac:dyDescent="0.25">
      <c r="E273" s="44"/>
    </row>
    <row r="274" spans="5:5" x14ac:dyDescent="0.25">
      <c r="E274" s="44"/>
    </row>
    <row r="275" spans="5:5" x14ac:dyDescent="0.25">
      <c r="E275" s="44"/>
    </row>
    <row r="276" spans="5:5" x14ac:dyDescent="0.25">
      <c r="E276" s="44"/>
    </row>
    <row r="277" spans="5:5" x14ac:dyDescent="0.25">
      <c r="E277" s="44"/>
    </row>
    <row r="278" spans="5:5" x14ac:dyDescent="0.25">
      <c r="E278" s="44"/>
    </row>
    <row r="279" spans="5:5" x14ac:dyDescent="0.25">
      <c r="E279" s="44"/>
    </row>
    <row r="280" spans="5:5" x14ac:dyDescent="0.25">
      <c r="E280" s="44"/>
    </row>
    <row r="281" spans="5:5" x14ac:dyDescent="0.25">
      <c r="E281" s="44"/>
    </row>
    <row r="282" spans="5:5" x14ac:dyDescent="0.25">
      <c r="E282" s="44"/>
    </row>
    <row r="283" spans="5:5" x14ac:dyDescent="0.25">
      <c r="E283" s="44"/>
    </row>
    <row r="284" spans="5:5" x14ac:dyDescent="0.25">
      <c r="E284" s="44"/>
    </row>
    <row r="285" spans="5:5" x14ac:dyDescent="0.25">
      <c r="E285" s="44"/>
    </row>
    <row r="286" spans="5:5" x14ac:dyDescent="0.25">
      <c r="E286" s="44"/>
    </row>
    <row r="287" spans="5:5" x14ac:dyDescent="0.25">
      <c r="E287" s="44"/>
    </row>
    <row r="288" spans="5:5" x14ac:dyDescent="0.25">
      <c r="E288" s="44"/>
    </row>
    <row r="289" spans="5:5" x14ac:dyDescent="0.25">
      <c r="E289" s="44"/>
    </row>
    <row r="290" spans="5:5" x14ac:dyDescent="0.25">
      <c r="E290" s="44"/>
    </row>
    <row r="291" spans="5:5" x14ac:dyDescent="0.25">
      <c r="E291" s="44"/>
    </row>
    <row r="292" spans="5:5" x14ac:dyDescent="0.25">
      <c r="E292" s="44"/>
    </row>
    <row r="293" spans="5:5" x14ac:dyDescent="0.25">
      <c r="E293" s="44"/>
    </row>
    <row r="294" spans="5:5" x14ac:dyDescent="0.25">
      <c r="E294" s="44"/>
    </row>
    <row r="295" spans="5:5" x14ac:dyDescent="0.25">
      <c r="E295" s="44"/>
    </row>
    <row r="296" spans="5:5" x14ac:dyDescent="0.25">
      <c r="E296" s="44"/>
    </row>
    <row r="297" spans="5:5" x14ac:dyDescent="0.25">
      <c r="E297" s="44"/>
    </row>
    <row r="298" spans="5:5" x14ac:dyDescent="0.25">
      <c r="E298" s="44"/>
    </row>
    <row r="299" spans="5:5" x14ac:dyDescent="0.25">
      <c r="E299" s="44"/>
    </row>
    <row r="300" spans="5:5" x14ac:dyDescent="0.25">
      <c r="E300" s="44"/>
    </row>
    <row r="301" spans="5:5" x14ac:dyDescent="0.25">
      <c r="E301" s="44"/>
    </row>
    <row r="302" spans="5:5" x14ac:dyDescent="0.25">
      <c r="E302" s="44"/>
    </row>
    <row r="303" spans="5:5" x14ac:dyDescent="0.25">
      <c r="E303" s="44"/>
    </row>
    <row r="304" spans="5:5" x14ac:dyDescent="0.25">
      <c r="E304" s="44"/>
    </row>
    <row r="305" spans="5:5" x14ac:dyDescent="0.25">
      <c r="E305" s="44"/>
    </row>
    <row r="306" spans="5:5" x14ac:dyDescent="0.25">
      <c r="E306" s="44"/>
    </row>
    <row r="307" spans="5:5" x14ac:dyDescent="0.25">
      <c r="E307" s="44"/>
    </row>
    <row r="308" spans="5:5" x14ac:dyDescent="0.25">
      <c r="E308" s="44"/>
    </row>
    <row r="309" spans="5:5" x14ac:dyDescent="0.25">
      <c r="E309" s="44"/>
    </row>
    <row r="310" spans="5:5" x14ac:dyDescent="0.25">
      <c r="E310" s="44"/>
    </row>
    <row r="311" spans="5:5" x14ac:dyDescent="0.25">
      <c r="E311" s="44"/>
    </row>
    <row r="312" spans="5:5" x14ac:dyDescent="0.25">
      <c r="E312" s="44"/>
    </row>
    <row r="313" spans="5:5" x14ac:dyDescent="0.25">
      <c r="E313" s="44"/>
    </row>
    <row r="314" spans="5:5" x14ac:dyDescent="0.25">
      <c r="E314" s="44"/>
    </row>
    <row r="315" spans="5:5" x14ac:dyDescent="0.25">
      <c r="E315" s="44"/>
    </row>
    <row r="316" spans="5:5" x14ac:dyDescent="0.25">
      <c r="E316" s="44"/>
    </row>
    <row r="317" spans="5:5" x14ac:dyDescent="0.25">
      <c r="E317" s="44"/>
    </row>
    <row r="318" spans="5:5" x14ac:dyDescent="0.25">
      <c r="E318" s="44"/>
    </row>
    <row r="319" spans="5:5" x14ac:dyDescent="0.25">
      <c r="E319" s="44"/>
    </row>
    <row r="320" spans="5:5" x14ac:dyDescent="0.25">
      <c r="E320" s="44"/>
    </row>
    <row r="321" spans="5:5" x14ac:dyDescent="0.25">
      <c r="E321" s="44"/>
    </row>
    <row r="322" spans="5:5" x14ac:dyDescent="0.25">
      <c r="E322" s="44"/>
    </row>
    <row r="323" spans="5:5" x14ac:dyDescent="0.25">
      <c r="E323" s="44"/>
    </row>
    <row r="324" spans="5:5" x14ac:dyDescent="0.25">
      <c r="E324" s="44"/>
    </row>
    <row r="325" spans="5:5" x14ac:dyDescent="0.25">
      <c r="E325" s="44"/>
    </row>
    <row r="326" spans="5:5" x14ac:dyDescent="0.25">
      <c r="E326" s="44"/>
    </row>
    <row r="327" spans="5:5" x14ac:dyDescent="0.25">
      <c r="E327" s="44"/>
    </row>
    <row r="328" spans="5:5" x14ac:dyDescent="0.25">
      <c r="E328" s="44"/>
    </row>
    <row r="329" spans="5:5" x14ac:dyDescent="0.25">
      <c r="E329" s="44"/>
    </row>
    <row r="330" spans="5:5" x14ac:dyDescent="0.25">
      <c r="E330" s="44"/>
    </row>
    <row r="331" spans="5:5" x14ac:dyDescent="0.25">
      <c r="E331" s="44"/>
    </row>
    <row r="332" spans="5:5" x14ac:dyDescent="0.25">
      <c r="E332" s="44"/>
    </row>
    <row r="333" spans="5:5" x14ac:dyDescent="0.25">
      <c r="E333" s="44"/>
    </row>
    <row r="334" spans="5:5" x14ac:dyDescent="0.25">
      <c r="E334" s="44"/>
    </row>
    <row r="335" spans="5:5" x14ac:dyDescent="0.25">
      <c r="E335" s="44"/>
    </row>
    <row r="336" spans="5:5" x14ac:dyDescent="0.25">
      <c r="E336" s="44"/>
    </row>
    <row r="337" spans="5:5" x14ac:dyDescent="0.25">
      <c r="E337" s="44"/>
    </row>
    <row r="338" spans="5:5" x14ac:dyDescent="0.25">
      <c r="E338" s="44"/>
    </row>
    <row r="339" spans="5:5" x14ac:dyDescent="0.25">
      <c r="E339" s="44"/>
    </row>
    <row r="340" spans="5:5" x14ac:dyDescent="0.25">
      <c r="E340" s="44"/>
    </row>
    <row r="341" spans="5:5" x14ac:dyDescent="0.25">
      <c r="E341" s="44"/>
    </row>
    <row r="342" spans="5:5" x14ac:dyDescent="0.25">
      <c r="E342" s="44"/>
    </row>
    <row r="343" spans="5:5" x14ac:dyDescent="0.25">
      <c r="E343" s="44"/>
    </row>
    <row r="344" spans="5:5" x14ac:dyDescent="0.25">
      <c r="E344" s="44"/>
    </row>
    <row r="345" spans="5:5" x14ac:dyDescent="0.25">
      <c r="E345" s="44"/>
    </row>
    <row r="346" spans="5:5" x14ac:dyDescent="0.25">
      <c r="E346" s="44"/>
    </row>
    <row r="347" spans="5:5" x14ac:dyDescent="0.25">
      <c r="E347" s="44"/>
    </row>
    <row r="348" spans="5:5" x14ac:dyDescent="0.25">
      <c r="E348" s="44"/>
    </row>
    <row r="349" spans="5:5" x14ac:dyDescent="0.25">
      <c r="E349" s="44"/>
    </row>
    <row r="350" spans="5:5" x14ac:dyDescent="0.25">
      <c r="E350" s="44"/>
    </row>
    <row r="351" spans="5:5" x14ac:dyDescent="0.25">
      <c r="E351" s="44"/>
    </row>
    <row r="352" spans="5:5" x14ac:dyDescent="0.25">
      <c r="E352" s="44"/>
    </row>
    <row r="353" spans="5:5" x14ac:dyDescent="0.25">
      <c r="E353" s="44"/>
    </row>
    <row r="354" spans="5:5" x14ac:dyDescent="0.25">
      <c r="E354" s="44"/>
    </row>
    <row r="355" spans="5:5" x14ac:dyDescent="0.25">
      <c r="E355" s="44"/>
    </row>
    <row r="356" spans="5:5" x14ac:dyDescent="0.25">
      <c r="E356" s="44"/>
    </row>
    <row r="357" spans="5:5" x14ac:dyDescent="0.25">
      <c r="E357" s="44"/>
    </row>
    <row r="358" spans="5:5" x14ac:dyDescent="0.25">
      <c r="E358" s="44"/>
    </row>
    <row r="359" spans="5:5" x14ac:dyDescent="0.25">
      <c r="E359" s="44"/>
    </row>
    <row r="360" spans="5:5" x14ac:dyDescent="0.25">
      <c r="E360" s="44"/>
    </row>
    <row r="361" spans="5:5" x14ac:dyDescent="0.25">
      <c r="E361" s="44"/>
    </row>
    <row r="362" spans="5:5" x14ac:dyDescent="0.25">
      <c r="E362" s="44"/>
    </row>
    <row r="363" spans="5:5" x14ac:dyDescent="0.25">
      <c r="E363" s="44"/>
    </row>
    <row r="364" spans="5:5" x14ac:dyDescent="0.25">
      <c r="E364" s="44"/>
    </row>
    <row r="365" spans="5:5" x14ac:dyDescent="0.25">
      <c r="E365" s="44"/>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Readme</vt:lpstr>
      <vt:lpstr>Control Summary</vt:lpstr>
      <vt:lpstr>Control Efficiencies</vt:lpstr>
      <vt:lpstr>SCC Xref</vt:lpstr>
      <vt:lpstr>Selected Controls - HiLoMe Scen</vt: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Tejas Shah</dc:creator>
  <cp:lastModifiedBy>Tejas Shah</cp:lastModifiedBy>
  <dcterms:created xsi:type="dcterms:W3CDTF">2021-06-21T17:14:23Z</dcterms:created>
  <dcterms:modified xsi:type="dcterms:W3CDTF">2021-08-27T05:50:48Z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86cb2a3d-4542-42a8-8daf-ec6cf149ffcf</vt:lpwstr>
  </property>
  <property fmtid="{D5CDD505-2E9C-101B-9397-08002B2CF9AE}" pid="3" name="ESRI_WORKBOOK_ID">
    <vt:lpwstr>6abc374300a247cd8d2a6b656e8a90ac</vt:lpwstr>
  </property>
</Properties>
</file>